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аботники" sheetId="1" r:id="rId1"/>
    <sheet name="план2019" sheetId="2" r:id="rId2"/>
    <sheet name="план 2018" sheetId="3" r:id="rId3"/>
  </sheets>
  <calcPr calcId="125725"/>
</workbook>
</file>

<file path=xl/calcChain.xml><?xml version="1.0" encoding="utf-8"?>
<calcChain xmlns="http://schemas.openxmlformats.org/spreadsheetml/2006/main">
  <c r="U32" i="3"/>
  <c r="F27"/>
  <c r="E22"/>
  <c r="N15"/>
  <c r="M15"/>
  <c r="L15"/>
  <c r="K15"/>
  <c r="J15"/>
  <c r="I15"/>
  <c r="H15"/>
  <c r="G15"/>
  <c r="F15"/>
  <c r="E15"/>
  <c r="D15"/>
  <c r="C15"/>
  <c r="O15" s="1"/>
  <c r="O14"/>
  <c r="O13"/>
  <c r="O12"/>
  <c r="O11"/>
  <c r="O10"/>
  <c r="O9"/>
  <c r="O8"/>
  <c r="O7"/>
  <c r="O6"/>
  <c r="O5"/>
  <c r="O4"/>
  <c r="M58" i="2"/>
  <c r="L58"/>
  <c r="K58"/>
  <c r="J58"/>
  <c r="I58"/>
  <c r="H58"/>
  <c r="G58"/>
  <c r="F58"/>
  <c r="E58"/>
  <c r="D58"/>
  <c r="C58"/>
  <c r="B58"/>
  <c r="N54"/>
  <c r="N49"/>
  <c r="N44"/>
  <c r="P38"/>
  <c r="P39" s="1"/>
  <c r="O39"/>
  <c r="N39"/>
  <c r="M39"/>
  <c r="L39"/>
  <c r="K39"/>
  <c r="J39"/>
  <c r="I39"/>
  <c r="H39"/>
  <c r="G39"/>
  <c r="F39"/>
  <c r="E39"/>
  <c r="D39"/>
  <c r="C39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T32"/>
  <c r="T33" s="1"/>
  <c r="E28"/>
  <c r="D28"/>
  <c r="C28"/>
  <c r="B28"/>
  <c r="F27"/>
  <c r="F28" s="1"/>
  <c r="F21"/>
  <c r="E21"/>
  <c r="D21"/>
  <c r="C21"/>
  <c r="B21"/>
  <c r="G20"/>
  <c r="G21" s="1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O4"/>
  <c r="O3"/>
  <c r="N58" l="1"/>
  <c r="O14"/>
</calcChain>
</file>

<file path=xl/sharedStrings.xml><?xml version="1.0" encoding="utf-8"?>
<sst xmlns="http://schemas.openxmlformats.org/spreadsheetml/2006/main" count="392" uniqueCount="206">
  <si>
    <t>ДО№47  на 360 мест</t>
  </si>
  <si>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</si>
  <si>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</si>
  <si>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</si>
  <si>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</si>
  <si>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</si>
  <si>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</si>
  <si>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</si>
  <si>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</si>
  <si>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</si>
  <si>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</si>
  <si>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</si>
  <si>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</si>
  <si>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</si>
  <si>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</si>
  <si>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</si>
  <si>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заработная плата</t>
  </si>
  <si>
    <t>Компенсационные выплаты</t>
  </si>
  <si>
    <t>социальный налог</t>
  </si>
  <si>
    <t>социальные отчисления</t>
  </si>
  <si>
    <t>Мед.страхование</t>
  </si>
  <si>
    <t xml:space="preserve">Питание </t>
  </si>
  <si>
    <t>медикаменты</t>
  </si>
  <si>
    <t>приобретение</t>
  </si>
  <si>
    <t>Коммунальные услуги</t>
  </si>
  <si>
    <t>связь</t>
  </si>
  <si>
    <t>Прочие услуги и товары</t>
  </si>
  <si>
    <t>Итого по 159:</t>
  </si>
  <si>
    <t>2019г.</t>
  </si>
  <si>
    <t>№п/п</t>
  </si>
  <si>
    <t>ФИО</t>
  </si>
  <si>
    <t>Должность</t>
  </si>
  <si>
    <t>Нагрузка в ставках</t>
  </si>
  <si>
    <t>Тлеккабулова Г.Г.</t>
  </si>
  <si>
    <t>Директор</t>
  </si>
  <si>
    <t>Ескалиева А.Н.</t>
  </si>
  <si>
    <t>Рахметова А</t>
  </si>
  <si>
    <t>Маханова Э.С.</t>
  </si>
  <si>
    <t>Амангельдиева П.А.</t>
  </si>
  <si>
    <t>Капизова М.М.</t>
  </si>
  <si>
    <t>Жарманова А.А.</t>
  </si>
  <si>
    <t>Сахипова И.Т.</t>
  </si>
  <si>
    <t>Тастаева Б.В.</t>
  </si>
  <si>
    <t>Саметова Г.А.</t>
  </si>
  <si>
    <t>Измагамбетова С.Д.</t>
  </si>
  <si>
    <t>Рысмагамбетова М</t>
  </si>
  <si>
    <t>Абдушева У.М.</t>
  </si>
  <si>
    <t>Ермекова С.Ә.</t>
  </si>
  <si>
    <t>Жубатова Ж.Т.</t>
  </si>
  <si>
    <t>Бактыгалиева Г.</t>
  </si>
  <si>
    <t>Журмухамбетова А.Р.</t>
  </si>
  <si>
    <t>Ержанова Б.</t>
  </si>
  <si>
    <t>препод.ручного труда</t>
  </si>
  <si>
    <t>Кабиева Ж.</t>
  </si>
  <si>
    <t>Утемисова А.К.</t>
  </si>
  <si>
    <t>Иманкулова Г.К.</t>
  </si>
  <si>
    <t>Айткалиева Г.Р.</t>
  </si>
  <si>
    <t>Исламгалиева Д</t>
  </si>
  <si>
    <t>уч.дефектолог</t>
  </si>
  <si>
    <t>Жұмахмед Н.Ж.</t>
  </si>
  <si>
    <t>Кенжегалиева Н.М.</t>
  </si>
  <si>
    <t>Жаденгалиева М.Б.</t>
  </si>
  <si>
    <t>Тулеуова С.Т.</t>
  </si>
  <si>
    <t>Арыстанова Н.С.</t>
  </si>
  <si>
    <t>Рыскалиева Д.А.</t>
  </si>
  <si>
    <t>Мажитова А.А.</t>
  </si>
  <si>
    <t>Мукангужина А.Е.</t>
  </si>
  <si>
    <t>Жолдыбаева А.Б.</t>
  </si>
  <si>
    <t>Котельникова Г.В.</t>
  </si>
  <si>
    <t>Берекешова Д.К.</t>
  </si>
  <si>
    <t>уч.каз.яз.</t>
  </si>
  <si>
    <t>Аюпов Е.Г.</t>
  </si>
  <si>
    <t>инс.по физкульт.</t>
  </si>
  <si>
    <t>Кажгалиева С.</t>
  </si>
  <si>
    <t>хореограф</t>
  </si>
  <si>
    <t>Жарылгасова М.Д.</t>
  </si>
  <si>
    <t>психолог</t>
  </si>
  <si>
    <t>Давлеева Б.С.</t>
  </si>
  <si>
    <t>Кудашева А.Е.</t>
  </si>
  <si>
    <t>Магазова Э.А.</t>
  </si>
  <si>
    <t>соц.педагог</t>
  </si>
  <si>
    <t>КенжегалиеваУ.Д.</t>
  </si>
  <si>
    <t>Нигишева З.С.</t>
  </si>
  <si>
    <t>Алдабергенова А.</t>
  </si>
  <si>
    <t>Джиенбаева И.Х.</t>
  </si>
  <si>
    <t>Салауатова Г.Х.</t>
  </si>
  <si>
    <t>Адильгереева Н.Ч.</t>
  </si>
  <si>
    <t>Бахтыгалиева Л.Ш.</t>
  </si>
  <si>
    <t>Нигишева Ж.А.</t>
  </si>
  <si>
    <t>Сүйеніш Л.О.</t>
  </si>
  <si>
    <t>Ильясова Г.И.</t>
  </si>
  <si>
    <t>Ештаева С.Г.</t>
  </si>
  <si>
    <t>Хамзина Т.Н.</t>
  </si>
  <si>
    <t>Куракова К.Г.</t>
  </si>
  <si>
    <t>Жумабаева Э.Ж.</t>
  </si>
  <si>
    <t>Койшина Х.К</t>
  </si>
  <si>
    <t>Нургалиева А.М.</t>
  </si>
  <si>
    <t>повар</t>
  </si>
  <si>
    <t>воспитатель</t>
  </si>
  <si>
    <t>муз.руководитель</t>
  </si>
  <si>
    <t>уч.англ.языка</t>
  </si>
  <si>
    <t>медсестра</t>
  </si>
  <si>
    <t>уч.русс.яз</t>
  </si>
  <si>
    <t>методист</t>
  </si>
  <si>
    <t>помощник воспит</t>
  </si>
  <si>
    <t>Зубик О.А.</t>
  </si>
  <si>
    <t>бухгалтар</t>
  </si>
  <si>
    <t>Ханзалиева А.С.</t>
  </si>
  <si>
    <t>зам дир поХЧ</t>
  </si>
  <si>
    <t>Аймырзаев А.</t>
  </si>
  <si>
    <t>техник по обсл.комп</t>
  </si>
  <si>
    <t>Асименова Ф .А.</t>
  </si>
  <si>
    <t>сторож</t>
  </si>
  <si>
    <t>электрик</t>
  </si>
  <si>
    <t>Денега С.В.</t>
  </si>
  <si>
    <t>Жұбанышәлі Ғ.М.</t>
  </si>
  <si>
    <t>дворник</t>
  </si>
  <si>
    <t>Кенесары Ә.А.</t>
  </si>
  <si>
    <t>Керешев И.Б.</t>
  </si>
  <si>
    <t>оператор газов.кот</t>
  </si>
  <si>
    <t>Керешева Н.Б.</t>
  </si>
  <si>
    <t>Кудашев М.Т.</t>
  </si>
  <si>
    <t>Куттигалиев Н.Д.</t>
  </si>
  <si>
    <t>Курмангожин О.</t>
  </si>
  <si>
    <t>Сатыбалдиев Н.Н.</t>
  </si>
  <si>
    <t>Мамбетьярова У.А.</t>
  </si>
  <si>
    <t>секретарь</t>
  </si>
  <si>
    <t>Нигишев А.А.</t>
  </si>
  <si>
    <t>Оспанова Р.С.</t>
  </si>
  <si>
    <t>Сагдиева Д.Т.</t>
  </si>
  <si>
    <t>Султангереев Ж.Г.</t>
  </si>
  <si>
    <t>Сундеткалиев Е.Т.</t>
  </si>
  <si>
    <t>Хамзина С.Ж.</t>
  </si>
  <si>
    <t>оператор по стирке белья</t>
  </si>
  <si>
    <t>Чебаков Ю.Н.</t>
  </si>
  <si>
    <t>Шайхиева Д.А.</t>
  </si>
  <si>
    <t>уборщик сл.пом</t>
  </si>
  <si>
    <t>Куандыкова Ж.Н.</t>
  </si>
  <si>
    <t>ГККП "ЯСЛИ-САД №47 "БӘЙТЕРЕК" ОТДЕЛА ОБРАЗОВАНИЯ ГОРОДА УРАЛЬСКА АКИМАТА ГОРОДА УРАЛЬСКА</t>
  </si>
  <si>
    <t>(30 детей коррекционная  группа)</t>
  </si>
  <si>
    <t xml:space="preserve">План мероприятий  по 149 специфике на 2019г. по ДО </t>
  </si>
  <si>
    <t>№ ДО</t>
  </si>
  <si>
    <t>Кол - во групп</t>
  </si>
  <si>
    <t>канц.товары</t>
  </si>
  <si>
    <t>моющие средства</t>
  </si>
  <si>
    <t>Текуший ремонт</t>
  </si>
  <si>
    <t>Хоз.товар</t>
  </si>
  <si>
    <t>№ 47</t>
  </si>
  <si>
    <t>Итого:</t>
  </si>
  <si>
    <t xml:space="preserve">План мероприятий  по 151 специфике на 2019г. по ДО </t>
  </si>
  <si>
    <t xml:space="preserve">свет </t>
  </si>
  <si>
    <t>вода</t>
  </si>
  <si>
    <t>тепло</t>
  </si>
  <si>
    <t>итого</t>
  </si>
  <si>
    <t xml:space="preserve">План мероприятий  по 159 специфике на 2019 г. по дошкольным организациям </t>
  </si>
  <si>
    <t>замер</t>
  </si>
  <si>
    <t>поверка счетчиков</t>
  </si>
  <si>
    <t>опрессовка</t>
  </si>
  <si>
    <t>дезинфекция</t>
  </si>
  <si>
    <t>тех.обслуживание пож.сигнализации</t>
  </si>
  <si>
    <t>Налог на имущество</t>
  </si>
  <si>
    <t>Банковские услуги</t>
  </si>
  <si>
    <t>Объяв на вакант</t>
  </si>
  <si>
    <t>Обработка чердачных помещений</t>
  </si>
  <si>
    <t>Медосмотр</t>
  </si>
  <si>
    <t>страхов.жизни</t>
  </si>
  <si>
    <t>Заправка катриджа и компьют.услуги</t>
  </si>
  <si>
    <t>Повышение квалификации</t>
  </si>
  <si>
    <t>Обслуживание видеокамеры</t>
  </si>
  <si>
    <t>Очистка и дезинфекция вентиляции</t>
  </si>
  <si>
    <t>Прозводственный контроль</t>
  </si>
  <si>
    <t>тех обслуж тепл. счет</t>
  </si>
  <si>
    <t>Сопровождение базы данных по К2</t>
  </si>
  <si>
    <t xml:space="preserve">Итого прочие услуги </t>
  </si>
  <si>
    <t xml:space="preserve">   № 47</t>
  </si>
  <si>
    <t xml:space="preserve"> ИТОГО:</t>
  </si>
  <si>
    <t xml:space="preserve">План подушевого финансирования </t>
  </si>
  <si>
    <t>на 2019 год</t>
  </si>
  <si>
    <t>№ п/п</t>
  </si>
  <si>
    <t>Наименование  дошкольных организаций</t>
  </si>
  <si>
    <t>Кол-во детей</t>
  </si>
  <si>
    <t xml:space="preserve"> июль</t>
  </si>
  <si>
    <t>ГККП  "Ясли-сад" №47 "Бәйтерек"</t>
  </si>
  <si>
    <t xml:space="preserve">                                                                   Коммунальдық қызметтерге ақы төлеу</t>
  </si>
  <si>
    <t>мың тенге</t>
  </si>
  <si>
    <t xml:space="preserve">МДҰ № 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</si>
  <si>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</si>
  <si>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</si>
  <si>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</si>
  <si>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</si>
  <si>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</si>
  <si>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</si>
  <si>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</si>
  <si>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</si>
  <si>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</si>
  <si>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</si>
  <si>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</si>
  <si>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</si>
  <si>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Барлығы</t>
  </si>
  <si>
    <t>свет</t>
  </si>
  <si>
    <t>свод</t>
  </si>
  <si>
    <t>(36 детей коррек группа)</t>
  </si>
  <si>
    <t xml:space="preserve">План мероприятий  по 149 специфике на 2018г. по ДО </t>
  </si>
  <si>
    <t xml:space="preserve">План мероприятий  по 151 специфике на 2018г. по ДО </t>
  </si>
  <si>
    <t xml:space="preserve">План мероприятий  по 159 специфике на 2018 г. по дошкольным организациям </t>
  </si>
  <si>
    <t>Текущий ремонт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</si>
</sst>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1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2" fontId="9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/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165" fontId="27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/>
    </xf>
    <xf numFmtId="1" fontId="21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topLeftCell="A53" workbookViewId="0">
      <selection activeCell="N62" sqref="N62"/>
    </sheetView>
  </sheetViews>
  <sheetFormatPr defaultRowHeight="15"/>
  <cols>
    <col min="2" max="2" width="23" customWidth="1"/>
    <col min="3" max="3" width="21.85546875" bestFit="1" customWidth="1"/>
    <col min="4" max="4" width="17.5703125" customWidth="1"/>
    <col min="16" max="16" width="2.7109375" customWidth="1"/>
  </cols>
  <sheetData>
    <row r="1" spans="1:8">
      <c r="A1" s="29" t="s">
        <v>138</v>
      </c>
      <c r="B1" s="29"/>
      <c r="C1" s="29"/>
      <c r="D1" s="29"/>
      <c r="E1" s="29"/>
      <c r="F1" s="29"/>
      <c r="G1" s="29"/>
      <c r="H1" s="29"/>
    </row>
    <row r="5" spans="1:8">
      <c r="A5" s="30" t="s">
        <v>29</v>
      </c>
      <c r="B5" s="31" t="s">
        <v>30</v>
      </c>
      <c r="C5" s="30" t="s">
        <v>31</v>
      </c>
      <c r="D5" s="30" t="s">
        <v>32</v>
      </c>
    </row>
    <row r="6" spans="1:8">
      <c r="A6" s="22">
        <v>1</v>
      </c>
      <c r="B6" s="24" t="s">
        <v>33</v>
      </c>
      <c r="C6" s="24" t="s">
        <v>34</v>
      </c>
      <c r="D6" s="23">
        <v>1</v>
      </c>
    </row>
    <row r="7" spans="1:8">
      <c r="A7" s="22">
        <v>2</v>
      </c>
      <c r="B7" s="24" t="s">
        <v>46</v>
      </c>
      <c r="C7" s="24" t="s">
        <v>98</v>
      </c>
      <c r="D7" s="23">
        <v>1</v>
      </c>
    </row>
    <row r="8" spans="1:8">
      <c r="A8" s="22">
        <v>3</v>
      </c>
      <c r="B8" s="24" t="s">
        <v>56</v>
      </c>
      <c r="C8" s="24" t="s">
        <v>98</v>
      </c>
      <c r="D8" s="23">
        <v>1</v>
      </c>
    </row>
    <row r="9" spans="1:8">
      <c r="A9" s="22">
        <v>4</v>
      </c>
      <c r="B9" s="24" t="s">
        <v>38</v>
      </c>
      <c r="C9" s="24" t="s">
        <v>99</v>
      </c>
      <c r="D9" s="23">
        <v>1</v>
      </c>
    </row>
    <row r="10" spans="1:8">
      <c r="A10" s="22">
        <v>5</v>
      </c>
      <c r="B10" s="24" t="s">
        <v>63</v>
      </c>
      <c r="C10" s="24" t="s">
        <v>98</v>
      </c>
      <c r="D10" s="23">
        <v>1</v>
      </c>
    </row>
    <row r="11" spans="1:8">
      <c r="A11" s="22">
        <v>6</v>
      </c>
      <c r="B11" s="24" t="s">
        <v>71</v>
      </c>
      <c r="C11" s="24" t="s">
        <v>72</v>
      </c>
      <c r="D11" s="23">
        <v>1</v>
      </c>
    </row>
    <row r="12" spans="1:8">
      <c r="A12" s="22">
        <v>7</v>
      </c>
      <c r="B12" s="24" t="s">
        <v>49</v>
      </c>
      <c r="C12" s="24" t="s">
        <v>98</v>
      </c>
      <c r="D12" s="23">
        <v>1</v>
      </c>
    </row>
    <row r="13" spans="1:8">
      <c r="A13" s="22">
        <v>8</v>
      </c>
      <c r="B13" s="24" t="s">
        <v>69</v>
      </c>
      <c r="C13" s="24" t="s">
        <v>70</v>
      </c>
      <c r="D13" s="23">
        <v>0.75</v>
      </c>
    </row>
    <row r="14" spans="1:8">
      <c r="A14" s="22">
        <v>9</v>
      </c>
      <c r="B14" s="24" t="s">
        <v>77</v>
      </c>
      <c r="C14" s="24" t="s">
        <v>100</v>
      </c>
      <c r="D14" s="26">
        <v>0.54</v>
      </c>
    </row>
    <row r="15" spans="1:8" ht="15" customHeight="1">
      <c r="A15" s="22">
        <v>10</v>
      </c>
      <c r="B15" s="24" t="s">
        <v>51</v>
      </c>
      <c r="C15" s="25" t="s">
        <v>52</v>
      </c>
      <c r="D15" s="23">
        <v>1</v>
      </c>
    </row>
    <row r="16" spans="1:8">
      <c r="A16" s="22">
        <v>11</v>
      </c>
      <c r="B16" s="24" t="s">
        <v>47</v>
      </c>
      <c r="C16" s="24" t="s">
        <v>98</v>
      </c>
      <c r="D16" s="23">
        <v>1</v>
      </c>
    </row>
    <row r="17" spans="1:4">
      <c r="A17" s="22">
        <v>12</v>
      </c>
      <c r="B17" s="24" t="s">
        <v>35</v>
      </c>
      <c r="C17" s="24" t="s">
        <v>101</v>
      </c>
      <c r="D17" s="23">
        <v>1</v>
      </c>
    </row>
    <row r="18" spans="1:4">
      <c r="A18" s="22">
        <v>13</v>
      </c>
      <c r="B18" s="24" t="s">
        <v>61</v>
      </c>
      <c r="C18" s="24" t="s">
        <v>98</v>
      </c>
      <c r="D18" s="23">
        <v>1</v>
      </c>
    </row>
    <row r="19" spans="1:4">
      <c r="A19" s="22">
        <v>14</v>
      </c>
      <c r="B19" s="24" t="s">
        <v>40</v>
      </c>
      <c r="C19" s="24" t="s">
        <v>98</v>
      </c>
      <c r="D19" s="23">
        <v>1</v>
      </c>
    </row>
    <row r="20" spans="1:4">
      <c r="A20" s="22">
        <v>15</v>
      </c>
      <c r="B20" s="24" t="s">
        <v>75</v>
      </c>
      <c r="C20" s="24" t="s">
        <v>76</v>
      </c>
      <c r="D20" s="23">
        <v>1</v>
      </c>
    </row>
    <row r="21" spans="1:4">
      <c r="A21" s="22">
        <v>16</v>
      </c>
      <c r="B21" s="24" t="s">
        <v>67</v>
      </c>
      <c r="C21" s="24" t="s">
        <v>98</v>
      </c>
      <c r="D21" s="23">
        <v>1</v>
      </c>
    </row>
    <row r="22" spans="1:4">
      <c r="A22" s="22">
        <v>17</v>
      </c>
      <c r="B22" s="24" t="s">
        <v>48</v>
      </c>
      <c r="C22" s="24" t="s">
        <v>98</v>
      </c>
      <c r="D22" s="23">
        <v>1</v>
      </c>
    </row>
    <row r="23" spans="1:4">
      <c r="A23" s="22">
        <v>18</v>
      </c>
      <c r="B23" s="24" t="s">
        <v>50</v>
      </c>
      <c r="C23" s="24" t="s">
        <v>98</v>
      </c>
      <c r="D23" s="23">
        <v>1</v>
      </c>
    </row>
    <row r="24" spans="1:4">
      <c r="A24" s="22">
        <v>19</v>
      </c>
      <c r="B24" s="24" t="s">
        <v>59</v>
      </c>
      <c r="C24" s="24" t="s">
        <v>98</v>
      </c>
      <c r="D24" s="23">
        <v>1</v>
      </c>
    </row>
    <row r="25" spans="1:4">
      <c r="A25" s="22">
        <v>20</v>
      </c>
      <c r="B25" s="24" t="s">
        <v>44</v>
      </c>
      <c r="C25" s="24" t="s">
        <v>98</v>
      </c>
      <c r="D25" s="23">
        <v>1</v>
      </c>
    </row>
    <row r="26" spans="1:4">
      <c r="A26" s="22">
        <v>21</v>
      </c>
      <c r="B26" s="24" t="s">
        <v>55</v>
      </c>
      <c r="C26" s="24" t="s">
        <v>98</v>
      </c>
      <c r="D26" s="23">
        <v>1</v>
      </c>
    </row>
    <row r="27" spans="1:4">
      <c r="A27" s="22">
        <v>22</v>
      </c>
      <c r="B27" s="24" t="s">
        <v>57</v>
      </c>
      <c r="C27" s="24" t="s">
        <v>58</v>
      </c>
      <c r="D27" s="23">
        <v>1</v>
      </c>
    </row>
    <row r="28" spans="1:4">
      <c r="A28" s="22">
        <v>23</v>
      </c>
      <c r="B28" s="24" t="s">
        <v>53</v>
      </c>
      <c r="C28" s="24" t="s">
        <v>98</v>
      </c>
      <c r="D28" s="23">
        <v>1</v>
      </c>
    </row>
    <row r="29" spans="1:4">
      <c r="A29" s="22">
        <v>24</v>
      </c>
      <c r="B29" s="24" t="s">
        <v>73</v>
      </c>
      <c r="C29" s="24" t="s">
        <v>74</v>
      </c>
      <c r="D29" s="23">
        <v>1</v>
      </c>
    </row>
    <row r="30" spans="1:4">
      <c r="A30" s="22">
        <v>25</v>
      </c>
      <c r="B30" s="24" t="s">
        <v>39</v>
      </c>
      <c r="C30" s="24" t="s">
        <v>99</v>
      </c>
      <c r="D30" s="23">
        <v>1</v>
      </c>
    </row>
    <row r="31" spans="1:4">
      <c r="A31" s="22">
        <v>26</v>
      </c>
      <c r="B31" s="24" t="s">
        <v>60</v>
      </c>
      <c r="C31" s="24" t="s">
        <v>98</v>
      </c>
      <c r="D31" s="23">
        <v>1</v>
      </c>
    </row>
    <row r="32" spans="1:4">
      <c r="A32" s="22">
        <v>27</v>
      </c>
      <c r="B32" s="24" t="s">
        <v>81</v>
      </c>
      <c r="C32" s="24" t="s">
        <v>98</v>
      </c>
      <c r="D32" s="23">
        <v>1</v>
      </c>
    </row>
    <row r="33" spans="1:4">
      <c r="A33" s="22">
        <v>28</v>
      </c>
      <c r="B33" s="24" t="s">
        <v>68</v>
      </c>
      <c r="C33" s="24" t="s">
        <v>98</v>
      </c>
      <c r="D33" s="23">
        <v>1</v>
      </c>
    </row>
    <row r="34" spans="1:4">
      <c r="A34" s="22">
        <v>29</v>
      </c>
      <c r="B34" s="24" t="s">
        <v>78</v>
      </c>
      <c r="C34" s="24" t="s">
        <v>102</v>
      </c>
      <c r="D34" s="23">
        <v>0.5</v>
      </c>
    </row>
    <row r="35" spans="1:4">
      <c r="A35" s="22">
        <v>30</v>
      </c>
      <c r="B35" s="24" t="s">
        <v>79</v>
      </c>
      <c r="C35" s="24" t="s">
        <v>80</v>
      </c>
      <c r="D35" s="23">
        <v>1</v>
      </c>
    </row>
    <row r="36" spans="1:4">
      <c r="A36" s="22">
        <v>31</v>
      </c>
      <c r="B36" s="24" t="s">
        <v>65</v>
      </c>
      <c r="C36" s="24" t="s">
        <v>98</v>
      </c>
      <c r="D36" s="23">
        <v>1</v>
      </c>
    </row>
    <row r="37" spans="1:4">
      <c r="A37" s="22">
        <v>32</v>
      </c>
      <c r="B37" s="24" t="s">
        <v>37</v>
      </c>
      <c r="C37" s="24" t="s">
        <v>101</v>
      </c>
      <c r="D37" s="23">
        <v>0.5</v>
      </c>
    </row>
    <row r="38" spans="1:4">
      <c r="A38" s="22">
        <v>33</v>
      </c>
      <c r="B38" s="24" t="s">
        <v>66</v>
      </c>
      <c r="C38" s="24" t="s">
        <v>98</v>
      </c>
      <c r="D38" s="23">
        <v>1</v>
      </c>
    </row>
    <row r="39" spans="1:4">
      <c r="A39" s="22">
        <v>34</v>
      </c>
      <c r="B39" s="24" t="s">
        <v>36</v>
      </c>
      <c r="C39" s="24" t="s">
        <v>103</v>
      </c>
      <c r="D39" s="23">
        <v>1</v>
      </c>
    </row>
    <row r="40" spans="1:4">
      <c r="A40" s="22">
        <v>35</v>
      </c>
      <c r="B40" s="24" t="s">
        <v>64</v>
      </c>
      <c r="C40" s="24" t="s">
        <v>98</v>
      </c>
      <c r="D40" s="23">
        <v>1</v>
      </c>
    </row>
    <row r="41" spans="1:4">
      <c r="A41" s="22">
        <v>36</v>
      </c>
      <c r="B41" s="24" t="s">
        <v>45</v>
      </c>
      <c r="C41" s="24" t="s">
        <v>98</v>
      </c>
      <c r="D41" s="23">
        <v>1</v>
      </c>
    </row>
    <row r="42" spans="1:4">
      <c r="A42" s="22">
        <v>37</v>
      </c>
      <c r="B42" s="24" t="s">
        <v>43</v>
      </c>
      <c r="C42" s="24" t="s">
        <v>98</v>
      </c>
      <c r="D42" s="23">
        <v>1</v>
      </c>
    </row>
    <row r="43" spans="1:4">
      <c r="A43" s="22">
        <v>38</v>
      </c>
      <c r="B43" s="24" t="s">
        <v>41</v>
      </c>
      <c r="C43" s="24" t="s">
        <v>98</v>
      </c>
      <c r="D43" s="23">
        <v>1</v>
      </c>
    </row>
    <row r="44" spans="1:4">
      <c r="A44" s="22">
        <v>39</v>
      </c>
      <c r="B44" s="24" t="s">
        <v>42</v>
      </c>
      <c r="C44" s="24" t="s">
        <v>98</v>
      </c>
      <c r="D44" s="23">
        <v>1</v>
      </c>
    </row>
    <row r="45" spans="1:4">
      <c r="A45" s="22">
        <v>40</v>
      </c>
      <c r="B45" s="24" t="s">
        <v>62</v>
      </c>
      <c r="C45" s="24" t="s">
        <v>98</v>
      </c>
      <c r="D45" s="23">
        <v>1</v>
      </c>
    </row>
    <row r="46" spans="1:4">
      <c r="A46" s="22">
        <v>41</v>
      </c>
      <c r="B46" s="24" t="s">
        <v>54</v>
      </c>
      <c r="C46" s="24" t="s">
        <v>98</v>
      </c>
      <c r="D46" s="23">
        <v>1</v>
      </c>
    </row>
    <row r="47" spans="1:4">
      <c r="A47" s="22">
        <v>42</v>
      </c>
      <c r="B47" s="27" t="s">
        <v>86</v>
      </c>
      <c r="C47" s="27" t="s">
        <v>104</v>
      </c>
      <c r="D47" s="23">
        <v>1</v>
      </c>
    </row>
    <row r="48" spans="1:4">
      <c r="A48" s="22">
        <v>43</v>
      </c>
      <c r="B48" s="27" t="s">
        <v>109</v>
      </c>
      <c r="C48" s="27" t="s">
        <v>110</v>
      </c>
      <c r="D48" s="23">
        <v>1</v>
      </c>
    </row>
    <row r="49" spans="1:4">
      <c r="A49" s="22">
        <v>44</v>
      </c>
      <c r="B49" s="27" t="s">
        <v>83</v>
      </c>
      <c r="C49" s="28" t="s">
        <v>97</v>
      </c>
      <c r="D49" s="23">
        <v>1</v>
      </c>
    </row>
    <row r="50" spans="1:4">
      <c r="A50" s="22">
        <v>45</v>
      </c>
      <c r="B50" s="27" t="s">
        <v>111</v>
      </c>
      <c r="C50" s="27" t="s">
        <v>112</v>
      </c>
      <c r="D50" s="23">
        <v>1</v>
      </c>
    </row>
    <row r="51" spans="1:4">
      <c r="A51" s="22">
        <v>46</v>
      </c>
      <c r="B51" s="27" t="s">
        <v>87</v>
      </c>
      <c r="C51" s="27" t="s">
        <v>104</v>
      </c>
      <c r="D51" s="23">
        <v>1</v>
      </c>
    </row>
    <row r="52" spans="1:4">
      <c r="A52" s="22">
        <v>47</v>
      </c>
      <c r="B52" s="27" t="s">
        <v>114</v>
      </c>
      <c r="C52" s="27" t="s">
        <v>113</v>
      </c>
      <c r="D52" s="23">
        <v>0.5</v>
      </c>
    </row>
    <row r="53" spans="1:4">
      <c r="A53" s="22">
        <v>48</v>
      </c>
      <c r="B53" s="27" t="s">
        <v>84</v>
      </c>
      <c r="C53" s="28" t="s">
        <v>97</v>
      </c>
      <c r="D53" s="23">
        <v>1</v>
      </c>
    </row>
    <row r="54" spans="1:4">
      <c r="A54" s="22">
        <v>49</v>
      </c>
      <c r="B54" s="27" t="s">
        <v>91</v>
      </c>
      <c r="C54" s="27" t="s">
        <v>104</v>
      </c>
      <c r="D54" s="23">
        <v>1</v>
      </c>
    </row>
    <row r="55" spans="1:4">
      <c r="A55" s="22">
        <v>50</v>
      </c>
      <c r="B55" s="27" t="s">
        <v>94</v>
      </c>
      <c r="C55" s="27" t="s">
        <v>104</v>
      </c>
      <c r="D55" s="23">
        <v>1</v>
      </c>
    </row>
    <row r="56" spans="1:4">
      <c r="A56" s="22">
        <v>51</v>
      </c>
      <c r="B56" s="27" t="s">
        <v>115</v>
      </c>
      <c r="C56" s="27" t="s">
        <v>116</v>
      </c>
      <c r="D56" s="23">
        <v>1</v>
      </c>
    </row>
    <row r="57" spans="1:4">
      <c r="A57" s="22">
        <v>52</v>
      </c>
      <c r="B57" s="27" t="s">
        <v>105</v>
      </c>
      <c r="C57" s="27" t="s">
        <v>106</v>
      </c>
      <c r="D57" s="23">
        <v>1</v>
      </c>
    </row>
    <row r="58" spans="1:4">
      <c r="A58" s="22">
        <v>53</v>
      </c>
      <c r="B58" s="27" t="s">
        <v>90</v>
      </c>
      <c r="C58" s="27" t="s">
        <v>104</v>
      </c>
      <c r="D58" s="23">
        <v>1</v>
      </c>
    </row>
    <row r="59" spans="1:4">
      <c r="A59" s="22">
        <v>54</v>
      </c>
      <c r="B59" s="27" t="s">
        <v>117</v>
      </c>
      <c r="C59" s="27" t="s">
        <v>104</v>
      </c>
      <c r="D59" s="23">
        <v>1</v>
      </c>
    </row>
    <row r="60" spans="1:4">
      <c r="A60" s="22">
        <v>55</v>
      </c>
      <c r="B60" s="27" t="s">
        <v>118</v>
      </c>
      <c r="C60" s="27" t="s">
        <v>119</v>
      </c>
      <c r="D60" s="23">
        <v>1</v>
      </c>
    </row>
    <row r="61" spans="1:4">
      <c r="A61" s="22">
        <v>56</v>
      </c>
      <c r="B61" s="27" t="s">
        <v>120</v>
      </c>
      <c r="C61" s="27" t="s">
        <v>133</v>
      </c>
      <c r="D61" s="23">
        <v>1</v>
      </c>
    </row>
    <row r="62" spans="1:4">
      <c r="A62" s="22">
        <v>57</v>
      </c>
      <c r="B62" s="27" t="s">
        <v>95</v>
      </c>
      <c r="C62" s="27" t="s">
        <v>104</v>
      </c>
      <c r="D62" s="23">
        <v>1</v>
      </c>
    </row>
    <row r="63" spans="1:4">
      <c r="A63" s="22">
        <v>58</v>
      </c>
      <c r="B63" s="27" t="s">
        <v>137</v>
      </c>
      <c r="C63" s="27" t="s">
        <v>104</v>
      </c>
      <c r="D63" s="23">
        <v>1</v>
      </c>
    </row>
    <row r="64" spans="1:4">
      <c r="A64" s="22">
        <v>59</v>
      </c>
      <c r="B64" s="27" t="s">
        <v>121</v>
      </c>
      <c r="C64" s="27" t="s">
        <v>119</v>
      </c>
      <c r="D64" s="23">
        <v>1</v>
      </c>
    </row>
    <row r="65" spans="1:4">
      <c r="A65" s="22">
        <v>60</v>
      </c>
      <c r="B65" s="27" t="s">
        <v>93</v>
      </c>
      <c r="C65" s="27" t="s">
        <v>104</v>
      </c>
      <c r="D65" s="23">
        <v>1</v>
      </c>
    </row>
    <row r="66" spans="1:4">
      <c r="A66" s="22">
        <v>61</v>
      </c>
      <c r="B66" s="27" t="s">
        <v>123</v>
      </c>
      <c r="C66" s="27" t="s">
        <v>116</v>
      </c>
      <c r="D66" s="23">
        <v>1</v>
      </c>
    </row>
    <row r="67" spans="1:4">
      <c r="A67" s="22">
        <v>62</v>
      </c>
      <c r="B67" s="27" t="s">
        <v>122</v>
      </c>
      <c r="C67" s="27" t="s">
        <v>116</v>
      </c>
      <c r="D67" s="23">
        <v>1</v>
      </c>
    </row>
    <row r="68" spans="1:4">
      <c r="A68" s="22">
        <v>63</v>
      </c>
      <c r="B68" s="27" t="s">
        <v>125</v>
      </c>
      <c r="C68" s="27" t="s">
        <v>126</v>
      </c>
      <c r="D68" s="23">
        <v>1</v>
      </c>
    </row>
    <row r="69" spans="1:4">
      <c r="A69" s="22">
        <v>64</v>
      </c>
      <c r="B69" s="27" t="s">
        <v>127</v>
      </c>
      <c r="C69" s="27" t="s">
        <v>112</v>
      </c>
      <c r="D69" s="23">
        <v>1</v>
      </c>
    </row>
    <row r="70" spans="1:4">
      <c r="A70" s="22">
        <v>65</v>
      </c>
      <c r="B70" s="27" t="s">
        <v>88</v>
      </c>
      <c r="C70" s="27" t="s">
        <v>104</v>
      </c>
      <c r="D70" s="23">
        <v>1</v>
      </c>
    </row>
    <row r="71" spans="1:4">
      <c r="A71" s="22">
        <v>66</v>
      </c>
      <c r="B71" s="27" t="s">
        <v>82</v>
      </c>
      <c r="C71" s="28" t="s">
        <v>97</v>
      </c>
      <c r="D71" s="23">
        <v>1</v>
      </c>
    </row>
    <row r="72" spans="1:4">
      <c r="A72" s="22">
        <v>67</v>
      </c>
      <c r="B72" s="27" t="s">
        <v>96</v>
      </c>
      <c r="C72" s="27" t="s">
        <v>104</v>
      </c>
      <c r="D72" s="23">
        <v>1</v>
      </c>
    </row>
    <row r="73" spans="1:4">
      <c r="A73" s="22">
        <v>68</v>
      </c>
      <c r="B73" s="27" t="s">
        <v>128</v>
      </c>
      <c r="C73" s="27" t="s">
        <v>104</v>
      </c>
      <c r="D73" s="23">
        <v>1</v>
      </c>
    </row>
    <row r="74" spans="1:4">
      <c r="A74" s="22">
        <v>69</v>
      </c>
      <c r="B74" s="27" t="s">
        <v>129</v>
      </c>
      <c r="C74" s="27" t="s">
        <v>104</v>
      </c>
      <c r="D74" s="23">
        <v>1</v>
      </c>
    </row>
    <row r="75" spans="1:4">
      <c r="A75" s="22">
        <v>70</v>
      </c>
      <c r="B75" s="27" t="s">
        <v>85</v>
      </c>
      <c r="C75" s="27" t="s">
        <v>104</v>
      </c>
      <c r="D75" s="23">
        <v>1</v>
      </c>
    </row>
    <row r="76" spans="1:4">
      <c r="A76" s="22">
        <v>71</v>
      </c>
      <c r="B76" s="27" t="s">
        <v>124</v>
      </c>
      <c r="C76" s="27" t="s">
        <v>116</v>
      </c>
      <c r="D76" s="23">
        <v>1</v>
      </c>
    </row>
    <row r="77" spans="1:4">
      <c r="A77" s="22">
        <v>72</v>
      </c>
      <c r="B77" s="27" t="s">
        <v>130</v>
      </c>
      <c r="C77" s="27" t="s">
        <v>119</v>
      </c>
      <c r="D77" s="23">
        <v>1</v>
      </c>
    </row>
    <row r="78" spans="1:4">
      <c r="A78" s="22">
        <v>73</v>
      </c>
      <c r="B78" s="27" t="s">
        <v>131</v>
      </c>
      <c r="C78" s="27" t="s">
        <v>112</v>
      </c>
      <c r="D78" s="23">
        <v>1</v>
      </c>
    </row>
    <row r="79" spans="1:4">
      <c r="A79" s="22">
        <v>74</v>
      </c>
      <c r="B79" s="27" t="s">
        <v>89</v>
      </c>
      <c r="C79" s="27" t="s">
        <v>104</v>
      </c>
      <c r="D79" s="23">
        <v>1</v>
      </c>
    </row>
    <row r="80" spans="1:4">
      <c r="A80" s="22">
        <v>75</v>
      </c>
      <c r="B80" s="27" t="s">
        <v>132</v>
      </c>
      <c r="C80" s="27" t="s">
        <v>133</v>
      </c>
      <c r="D80" s="23">
        <v>1</v>
      </c>
    </row>
    <row r="81" spans="1:4">
      <c r="A81" s="22">
        <v>76</v>
      </c>
      <c r="B81" s="27" t="s">
        <v>92</v>
      </c>
      <c r="C81" s="27" t="s">
        <v>104</v>
      </c>
      <c r="D81" s="23">
        <v>1</v>
      </c>
    </row>
    <row r="82" spans="1:4">
      <c r="A82" s="22">
        <v>77</v>
      </c>
      <c r="B82" s="27" t="s">
        <v>107</v>
      </c>
      <c r="C82" s="27" t="s">
        <v>108</v>
      </c>
      <c r="D82" s="23">
        <v>1</v>
      </c>
    </row>
    <row r="83" spans="1:4">
      <c r="A83" s="22">
        <v>78</v>
      </c>
      <c r="B83" s="27" t="s">
        <v>134</v>
      </c>
      <c r="C83" s="27" t="s">
        <v>119</v>
      </c>
      <c r="D83" s="23">
        <v>1</v>
      </c>
    </row>
    <row r="84" spans="1:4">
      <c r="A84" s="22">
        <v>79</v>
      </c>
      <c r="B84" s="27" t="s">
        <v>135</v>
      </c>
      <c r="C84" s="27" t="s">
        <v>136</v>
      </c>
      <c r="D84" s="23">
        <v>1</v>
      </c>
    </row>
  </sheetData>
  <sortState ref="B47:D84">
    <sortCondition ref="B47"/>
  </sortState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8"/>
  <sheetViews>
    <sheetView workbookViewId="0">
      <selection activeCell="A59" sqref="A59:A61"/>
    </sheetView>
  </sheetViews>
  <sheetFormatPr defaultRowHeight="15"/>
  <cols>
    <col min="2" max="2" width="22.85546875" customWidth="1"/>
  </cols>
  <sheetData>
    <row r="1" spans="1:15">
      <c r="A1" s="1"/>
      <c r="B1" s="2"/>
      <c r="C1" s="2"/>
      <c r="D1" s="2"/>
      <c r="E1" s="2" t="s">
        <v>0</v>
      </c>
      <c r="F1" s="2"/>
      <c r="G1" s="2" t="s">
        <v>139</v>
      </c>
      <c r="H1" s="2"/>
      <c r="I1" s="2"/>
      <c r="J1" s="1"/>
      <c r="K1" s="1"/>
      <c r="L1" s="1"/>
      <c r="M1" s="1"/>
      <c r="N1" s="1" t="s">
        <v>28</v>
      </c>
      <c r="O1" s="3"/>
    </row>
    <row r="2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8" t="s">
        <v>15</v>
      </c>
    </row>
    <row r="3" spans="1:15">
      <c r="A3" s="9">
        <v>111</v>
      </c>
      <c r="B3" s="10" t="s">
        <v>16</v>
      </c>
      <c r="C3" s="11">
        <v>5821</v>
      </c>
      <c r="D3" s="11">
        <v>5821</v>
      </c>
      <c r="E3" s="11">
        <v>5821</v>
      </c>
      <c r="F3" s="11">
        <v>7560</v>
      </c>
      <c r="G3" s="11">
        <v>7560</v>
      </c>
      <c r="H3" s="11">
        <v>5821</v>
      </c>
      <c r="I3" s="11"/>
      <c r="J3" s="11"/>
      <c r="K3" s="11"/>
      <c r="L3" s="11"/>
      <c r="M3" s="11"/>
      <c r="N3" s="11"/>
      <c r="O3" s="12">
        <f>SUM(C3:N3)</f>
        <v>38404</v>
      </c>
    </row>
    <row r="4" spans="1:15">
      <c r="A4" s="9">
        <v>113</v>
      </c>
      <c r="B4" s="10" t="s">
        <v>17</v>
      </c>
      <c r="C4" s="13"/>
      <c r="D4" s="13">
        <v>1232</v>
      </c>
      <c r="E4" s="13">
        <v>2180</v>
      </c>
      <c r="F4" s="13">
        <v>948</v>
      </c>
      <c r="G4" s="13"/>
      <c r="H4" s="13"/>
      <c r="I4" s="13"/>
      <c r="J4" s="13"/>
      <c r="K4" s="13"/>
      <c r="L4" s="13"/>
      <c r="M4" s="13"/>
      <c r="N4" s="13"/>
      <c r="O4" s="12">
        <f t="shared" ref="O4:O13" si="0">SUM(C4:N4)</f>
        <v>4360</v>
      </c>
    </row>
    <row r="5" spans="1:15">
      <c r="A5" s="9">
        <v>121</v>
      </c>
      <c r="B5" s="10" t="s">
        <v>18</v>
      </c>
      <c r="C5" s="11">
        <v>314</v>
      </c>
      <c r="D5" s="11">
        <v>314</v>
      </c>
      <c r="E5" s="11">
        <v>314</v>
      </c>
      <c r="F5" s="11">
        <v>408</v>
      </c>
      <c r="G5" s="11">
        <v>408</v>
      </c>
      <c r="H5" s="11">
        <v>314</v>
      </c>
      <c r="I5" s="20"/>
      <c r="J5" s="11"/>
      <c r="K5" s="11"/>
      <c r="L5" s="11"/>
      <c r="M5" s="11"/>
      <c r="N5" s="11"/>
      <c r="O5" s="12">
        <f t="shared" si="0"/>
        <v>2072</v>
      </c>
    </row>
    <row r="6" spans="1:15">
      <c r="A6" s="9">
        <v>122</v>
      </c>
      <c r="B6" s="10" t="s">
        <v>19</v>
      </c>
      <c r="C6" s="11">
        <v>183</v>
      </c>
      <c r="D6" s="11">
        <v>183</v>
      </c>
      <c r="E6" s="11">
        <v>183</v>
      </c>
      <c r="F6" s="11">
        <v>238</v>
      </c>
      <c r="G6" s="11">
        <v>238</v>
      </c>
      <c r="H6" s="11">
        <v>183</v>
      </c>
      <c r="I6" s="20"/>
      <c r="J6" s="11"/>
      <c r="K6" s="11"/>
      <c r="L6" s="11"/>
      <c r="M6" s="11"/>
      <c r="N6" s="11"/>
      <c r="O6" s="12">
        <f t="shared" si="0"/>
        <v>1208</v>
      </c>
    </row>
    <row r="7" spans="1:15">
      <c r="A7" s="9">
        <v>124</v>
      </c>
      <c r="B7" s="10" t="s">
        <v>20</v>
      </c>
      <c r="C7" s="11">
        <v>87</v>
      </c>
      <c r="D7" s="11">
        <v>87</v>
      </c>
      <c r="E7" s="11">
        <v>87</v>
      </c>
      <c r="F7" s="11">
        <v>113</v>
      </c>
      <c r="G7" s="11">
        <v>113</v>
      </c>
      <c r="H7" s="11">
        <v>87</v>
      </c>
      <c r="I7" s="20"/>
      <c r="J7" s="11"/>
      <c r="K7" s="11"/>
      <c r="L7" s="11"/>
      <c r="M7" s="11"/>
      <c r="N7" s="11"/>
      <c r="O7" s="12">
        <f t="shared" si="0"/>
        <v>574</v>
      </c>
    </row>
    <row r="8" spans="1:15">
      <c r="A8" s="9">
        <v>141</v>
      </c>
      <c r="B8" s="10" t="s">
        <v>21</v>
      </c>
      <c r="C8" s="14">
        <v>520</v>
      </c>
      <c r="D8" s="14">
        <v>520</v>
      </c>
      <c r="E8" s="14">
        <v>520</v>
      </c>
      <c r="F8" s="14">
        <v>520</v>
      </c>
      <c r="G8" s="14">
        <v>520</v>
      </c>
      <c r="H8" s="14">
        <v>520</v>
      </c>
      <c r="I8" s="14"/>
      <c r="J8" s="14"/>
      <c r="K8" s="14"/>
      <c r="L8" s="14"/>
      <c r="M8" s="14"/>
      <c r="N8" s="14"/>
      <c r="O8" s="12">
        <f t="shared" si="0"/>
        <v>3120</v>
      </c>
    </row>
    <row r="9" spans="1:15">
      <c r="A9" s="9">
        <v>142</v>
      </c>
      <c r="B9" s="10" t="s">
        <v>22</v>
      </c>
      <c r="C9" s="11"/>
      <c r="D9" s="11">
        <v>150</v>
      </c>
      <c r="E9" s="11"/>
      <c r="F9" s="11"/>
      <c r="G9" s="11">
        <v>150</v>
      </c>
      <c r="H9" s="11"/>
      <c r="I9" s="11"/>
      <c r="J9" s="11"/>
      <c r="K9" s="11"/>
      <c r="L9" s="11"/>
      <c r="M9" s="11"/>
      <c r="N9" s="11"/>
      <c r="O9" s="12">
        <f t="shared" si="0"/>
        <v>300</v>
      </c>
    </row>
    <row r="10" spans="1:15">
      <c r="A10" s="9">
        <v>149</v>
      </c>
      <c r="B10" s="10" t="s">
        <v>23</v>
      </c>
      <c r="C10" s="11">
        <v>200</v>
      </c>
      <c r="D10" s="11">
        <v>240</v>
      </c>
      <c r="E10" s="15"/>
      <c r="F10" s="16"/>
      <c r="G10" s="15">
        <v>400</v>
      </c>
      <c r="H10" s="15">
        <v>200</v>
      </c>
      <c r="I10" s="15"/>
      <c r="J10" s="16"/>
      <c r="K10" s="16"/>
      <c r="L10" s="11"/>
      <c r="M10" s="11"/>
      <c r="N10" s="11"/>
      <c r="O10" s="12">
        <f t="shared" si="0"/>
        <v>1040</v>
      </c>
    </row>
    <row r="11" spans="1:15">
      <c r="A11" s="9">
        <v>151</v>
      </c>
      <c r="B11" s="10" t="s">
        <v>24</v>
      </c>
      <c r="C11" s="21">
        <v>601</v>
      </c>
      <c r="D11" s="21">
        <v>550</v>
      </c>
      <c r="E11" s="21">
        <v>539</v>
      </c>
      <c r="F11" s="21">
        <v>341</v>
      </c>
      <c r="G11" s="21">
        <v>159</v>
      </c>
      <c r="H11" s="21">
        <v>180</v>
      </c>
      <c r="I11" s="21"/>
      <c r="J11" s="21"/>
      <c r="K11" s="21"/>
      <c r="L11" s="21"/>
      <c r="M11" s="21"/>
      <c r="N11" s="21"/>
      <c r="O11" s="12">
        <f t="shared" si="0"/>
        <v>2370</v>
      </c>
    </row>
    <row r="12" spans="1:15">
      <c r="A12" s="9">
        <v>152</v>
      </c>
      <c r="B12" s="10" t="s">
        <v>25</v>
      </c>
      <c r="C12" s="11">
        <v>20</v>
      </c>
      <c r="D12" s="11">
        <v>20</v>
      </c>
      <c r="E12" s="11">
        <v>20</v>
      </c>
      <c r="F12" s="11">
        <v>20</v>
      </c>
      <c r="G12" s="11">
        <v>20</v>
      </c>
      <c r="H12" s="11">
        <v>20</v>
      </c>
      <c r="I12" s="11"/>
      <c r="J12" s="11"/>
      <c r="K12" s="11"/>
      <c r="L12" s="11"/>
      <c r="M12" s="11"/>
      <c r="N12" s="11"/>
      <c r="O12" s="12">
        <f t="shared" si="0"/>
        <v>120</v>
      </c>
    </row>
    <row r="13" spans="1:15">
      <c r="A13" s="9">
        <v>159</v>
      </c>
      <c r="B13" s="10" t="s">
        <v>26</v>
      </c>
      <c r="C13" s="16">
        <v>2402</v>
      </c>
      <c r="D13" s="16">
        <v>1031</v>
      </c>
      <c r="E13" s="16">
        <v>484</v>
      </c>
      <c r="F13" s="16"/>
      <c r="G13" s="16">
        <v>580</v>
      </c>
      <c r="H13" s="16">
        <v>2823</v>
      </c>
      <c r="I13" s="16"/>
      <c r="J13" s="16"/>
      <c r="K13" s="16"/>
      <c r="L13" s="16"/>
      <c r="M13" s="16"/>
      <c r="N13" s="16"/>
      <c r="O13" s="12">
        <f t="shared" si="0"/>
        <v>7320</v>
      </c>
    </row>
    <row r="14" spans="1:15">
      <c r="A14" s="32" t="s">
        <v>27</v>
      </c>
      <c r="B14" s="33"/>
      <c r="C14" s="18">
        <f t="shared" ref="C14:M14" si="1">SUM(C3:C13)</f>
        <v>10148</v>
      </c>
      <c r="D14" s="18">
        <f t="shared" si="1"/>
        <v>10148</v>
      </c>
      <c r="E14" s="18">
        <f t="shared" si="1"/>
        <v>10148</v>
      </c>
      <c r="F14" s="18">
        <f t="shared" si="1"/>
        <v>10148</v>
      </c>
      <c r="G14" s="18">
        <f t="shared" si="1"/>
        <v>10148</v>
      </c>
      <c r="H14" s="18">
        <f t="shared" si="1"/>
        <v>10148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>SUM(N3:N13)</f>
        <v>0</v>
      </c>
      <c r="O14" s="19">
        <f>SUM(C14:N14)</f>
        <v>60888</v>
      </c>
    </row>
    <row r="16" spans="1:15">
      <c r="A16" s="34" t="s">
        <v>140</v>
      </c>
      <c r="B16" s="34"/>
      <c r="C16" s="34"/>
      <c r="D16" s="34"/>
      <c r="E16" s="34"/>
      <c r="F16" s="34"/>
      <c r="G16" s="34"/>
    </row>
    <row r="17" spans="1:20">
      <c r="A17" s="35"/>
      <c r="B17" s="35"/>
      <c r="C17" s="36"/>
      <c r="D17" s="36"/>
      <c r="E17" s="36"/>
      <c r="F17" s="36"/>
      <c r="G17" s="36"/>
    </row>
    <row r="18" spans="1:20">
      <c r="A18" s="37" t="s">
        <v>141</v>
      </c>
      <c r="B18" s="38" t="s">
        <v>142</v>
      </c>
      <c r="C18" s="38" t="s">
        <v>143</v>
      </c>
      <c r="D18" s="39" t="s">
        <v>144</v>
      </c>
      <c r="E18" s="39" t="s">
        <v>145</v>
      </c>
      <c r="F18" s="40"/>
      <c r="G18" s="37" t="s">
        <v>15</v>
      </c>
    </row>
    <row r="19" spans="1:20">
      <c r="A19" s="41"/>
      <c r="B19" s="42"/>
      <c r="C19" s="42"/>
      <c r="D19" s="43"/>
      <c r="E19" s="43"/>
      <c r="F19" s="44" t="s">
        <v>146</v>
      </c>
      <c r="G19" s="41"/>
    </row>
    <row r="20" spans="1:20">
      <c r="A20" s="45" t="s">
        <v>147</v>
      </c>
      <c r="B20" s="46">
        <v>18</v>
      </c>
      <c r="C20" s="47">
        <v>150</v>
      </c>
      <c r="D20" s="48">
        <v>400</v>
      </c>
      <c r="E20" s="48">
        <v>300</v>
      </c>
      <c r="F20" s="48">
        <v>190</v>
      </c>
      <c r="G20" s="49">
        <f t="shared" ref="G20" si="2">SUM(C20:F20)</f>
        <v>1040</v>
      </c>
    </row>
    <row r="21" spans="1:20">
      <c r="A21" s="50" t="s">
        <v>148</v>
      </c>
      <c r="B21" s="51">
        <f>SUM(B20:B20)</f>
        <v>18</v>
      </c>
      <c r="C21" s="51">
        <f>SUM(C20:C20)</f>
        <v>150</v>
      </c>
      <c r="D21" s="51">
        <f>SUM(D20:D20)</f>
        <v>400</v>
      </c>
      <c r="E21" s="51">
        <f>SUM(E20:E20)</f>
        <v>300</v>
      </c>
      <c r="F21" s="51">
        <f>SUM(F20:F20)</f>
        <v>190</v>
      </c>
      <c r="G21" s="51">
        <f>SUM(G20:G20)</f>
        <v>1040</v>
      </c>
    </row>
    <row r="23" spans="1:20">
      <c r="A23" s="52" t="s">
        <v>149</v>
      </c>
      <c r="B23" s="52"/>
      <c r="C23" s="52"/>
      <c r="D23" s="52"/>
      <c r="E23" s="52"/>
      <c r="F23" s="52"/>
    </row>
    <row r="24" spans="1:20">
      <c r="A24" s="1"/>
      <c r="B24" s="1"/>
      <c r="C24" s="1"/>
      <c r="D24" s="1"/>
      <c r="E24" s="1"/>
      <c r="F24" s="1"/>
    </row>
    <row r="25" spans="1:20">
      <c r="A25" s="37" t="s">
        <v>141</v>
      </c>
      <c r="B25" s="38" t="s">
        <v>142</v>
      </c>
      <c r="C25" s="38" t="s">
        <v>150</v>
      </c>
      <c r="D25" s="39" t="s">
        <v>151</v>
      </c>
      <c r="E25" s="53" t="s">
        <v>152</v>
      </c>
      <c r="F25" s="53" t="s">
        <v>153</v>
      </c>
    </row>
    <row r="26" spans="1:20">
      <c r="A26" s="41"/>
      <c r="B26" s="42"/>
      <c r="C26" s="42"/>
      <c r="D26" s="43"/>
      <c r="E26" s="54"/>
      <c r="F26" s="54"/>
    </row>
    <row r="27" spans="1:20">
      <c r="A27" s="55" t="s">
        <v>147</v>
      </c>
      <c r="B27" s="46">
        <v>18</v>
      </c>
      <c r="C27" s="56">
        <v>1600</v>
      </c>
      <c r="D27" s="57">
        <v>1100</v>
      </c>
      <c r="E27" s="58">
        <v>2100</v>
      </c>
      <c r="F27" s="58">
        <f t="shared" ref="F27" si="3">E27+D27+C27</f>
        <v>4800</v>
      </c>
    </row>
    <row r="28" spans="1:20">
      <c r="A28" s="50" t="s">
        <v>148</v>
      </c>
      <c r="B28" s="51">
        <f>SUM(B27:B27)</f>
        <v>18</v>
      </c>
      <c r="C28" s="51">
        <f>SUM(C27:C27)</f>
        <v>1600</v>
      </c>
      <c r="D28" s="51">
        <f>SUM(D27:D27)</f>
        <v>1100</v>
      </c>
      <c r="E28" s="51">
        <f>SUM(E27:E27)</f>
        <v>2100</v>
      </c>
      <c r="F28" s="59">
        <f>SUM(F27:F27)</f>
        <v>4800</v>
      </c>
    </row>
    <row r="30" spans="1:20">
      <c r="A30" s="60" t="s">
        <v>154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ht="72">
      <c r="A31" s="61" t="s">
        <v>141</v>
      </c>
      <c r="B31" s="61" t="s">
        <v>155</v>
      </c>
      <c r="C31" s="62" t="s">
        <v>156</v>
      </c>
      <c r="D31" s="62" t="s">
        <v>157</v>
      </c>
      <c r="E31" s="62" t="s">
        <v>158</v>
      </c>
      <c r="F31" s="62" t="s">
        <v>159</v>
      </c>
      <c r="G31" s="62" t="s">
        <v>160</v>
      </c>
      <c r="H31" s="63" t="s">
        <v>161</v>
      </c>
      <c r="I31" s="63" t="s">
        <v>162</v>
      </c>
      <c r="J31" s="64" t="s">
        <v>163</v>
      </c>
      <c r="K31" s="63" t="s">
        <v>164</v>
      </c>
      <c r="L31" s="63" t="s">
        <v>165</v>
      </c>
      <c r="M31" s="63" t="s">
        <v>166</v>
      </c>
      <c r="N31" s="63" t="s">
        <v>167</v>
      </c>
      <c r="O31" s="63" t="s">
        <v>168</v>
      </c>
      <c r="P31" s="63" t="s">
        <v>169</v>
      </c>
      <c r="Q31" s="63" t="s">
        <v>170</v>
      </c>
      <c r="R31" s="63" t="s">
        <v>171</v>
      </c>
      <c r="S31" s="63" t="s">
        <v>172</v>
      </c>
      <c r="T31" s="65" t="s">
        <v>173</v>
      </c>
    </row>
    <row r="32" spans="1:20">
      <c r="A32" s="66" t="s">
        <v>174</v>
      </c>
      <c r="B32" s="67">
        <v>30</v>
      </c>
      <c r="C32" s="68">
        <v>120</v>
      </c>
      <c r="D32" s="69">
        <v>30</v>
      </c>
      <c r="E32" s="68">
        <v>220</v>
      </c>
      <c r="F32" s="69">
        <v>110</v>
      </c>
      <c r="G32" s="70">
        <v>300</v>
      </c>
      <c r="H32" s="71">
        <v>350</v>
      </c>
      <c r="I32" s="72">
        <v>66</v>
      </c>
      <c r="J32" s="72">
        <v>200</v>
      </c>
      <c r="K32" s="68">
        <v>465</v>
      </c>
      <c r="L32" s="68">
        <v>82</v>
      </c>
      <c r="M32" s="72">
        <v>60</v>
      </c>
      <c r="N32" s="72">
        <v>50</v>
      </c>
      <c r="O32" s="72">
        <v>113</v>
      </c>
      <c r="P32" s="72">
        <v>100</v>
      </c>
      <c r="Q32" s="72">
        <v>60</v>
      </c>
      <c r="R32" s="72"/>
      <c r="S32" s="72">
        <v>752</v>
      </c>
      <c r="T32" s="69">
        <f t="shared" ref="T32" si="4">SUM(B32:S32)</f>
        <v>3108</v>
      </c>
    </row>
    <row r="33" spans="1:20">
      <c r="A33" s="66" t="s">
        <v>175</v>
      </c>
      <c r="B33" s="73">
        <f>SUM(B32:B32)</f>
        <v>30</v>
      </c>
      <c r="C33" s="73">
        <f>SUM(C32:C32)</f>
        <v>120</v>
      </c>
      <c r="D33" s="73">
        <f>SUM(D32:D32)</f>
        <v>30</v>
      </c>
      <c r="E33" s="73">
        <f>SUM(E32:E32)</f>
        <v>220</v>
      </c>
      <c r="F33" s="73">
        <f>SUM(F32:F32)</f>
        <v>110</v>
      </c>
      <c r="G33" s="73">
        <f>SUM(G32:G32)</f>
        <v>300</v>
      </c>
      <c r="H33" s="73">
        <f>SUM(H32:H32)</f>
        <v>350</v>
      </c>
      <c r="I33" s="73">
        <f>SUM(I32:I32)</f>
        <v>66</v>
      </c>
      <c r="J33" s="73">
        <f>SUM(J32:J32)</f>
        <v>200</v>
      </c>
      <c r="K33" s="73">
        <f>SUM(K32:K32)</f>
        <v>465</v>
      </c>
      <c r="L33" s="73">
        <f>SUM(L32:L32)</f>
        <v>82</v>
      </c>
      <c r="M33" s="73">
        <f>SUM(M32:M32)</f>
        <v>60</v>
      </c>
      <c r="N33" s="73">
        <f>SUM(N32:N32)</f>
        <v>50</v>
      </c>
      <c r="O33" s="73">
        <f>SUM(O32:O32)</f>
        <v>113</v>
      </c>
      <c r="P33" s="73">
        <f>SUM(P32:P32)</f>
        <v>100</v>
      </c>
      <c r="Q33" s="73">
        <f>SUM(Q32:Q32)</f>
        <v>60</v>
      </c>
      <c r="R33" s="73">
        <f>SUM(R32:R32)</f>
        <v>0</v>
      </c>
      <c r="S33" s="73">
        <f>SUM(S32:S32)</f>
        <v>752</v>
      </c>
      <c r="T33" s="74">
        <f>SUM(T32:T32)</f>
        <v>3108</v>
      </c>
    </row>
    <row r="35" spans="1:20" ht="18.75">
      <c r="A35" s="75" t="s">
        <v>176</v>
      </c>
      <c r="B35" s="75"/>
      <c r="C35" s="75"/>
      <c r="D35" s="75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</row>
    <row r="36" spans="1:20" ht="18.75">
      <c r="A36" s="77"/>
      <c r="B36" s="78" t="s">
        <v>177</v>
      </c>
      <c r="C36" s="78"/>
      <c r="D36" s="78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</row>
    <row r="37" spans="1:20" ht="47.25">
      <c r="A37" s="79" t="s">
        <v>178</v>
      </c>
      <c r="B37" s="80" t="s">
        <v>179</v>
      </c>
      <c r="C37" s="80" t="s">
        <v>180</v>
      </c>
      <c r="D37" s="81" t="s">
        <v>3</v>
      </c>
      <c r="E37" s="82" t="s">
        <v>4</v>
      </c>
      <c r="F37" s="82" t="s">
        <v>5</v>
      </c>
      <c r="G37" s="82" t="s">
        <v>6</v>
      </c>
      <c r="H37" s="82" t="s">
        <v>7</v>
      </c>
      <c r="I37" s="82" t="s">
        <v>8</v>
      </c>
      <c r="J37" s="82" t="s">
        <v>181</v>
      </c>
      <c r="K37" s="82" t="s">
        <v>10</v>
      </c>
      <c r="L37" s="82" t="s">
        <v>11</v>
      </c>
      <c r="M37" s="82" t="s">
        <v>12</v>
      </c>
      <c r="N37" s="82" t="s">
        <v>13</v>
      </c>
      <c r="O37" s="82" t="s">
        <v>14</v>
      </c>
      <c r="P37" s="82" t="s">
        <v>153</v>
      </c>
    </row>
    <row r="38" spans="1:20" ht="30">
      <c r="A38" s="83">
        <v>1</v>
      </c>
      <c r="B38" s="84" t="s">
        <v>182</v>
      </c>
      <c r="C38" s="85">
        <v>360</v>
      </c>
      <c r="D38" s="86">
        <v>10148</v>
      </c>
      <c r="E38" s="86">
        <v>10148</v>
      </c>
      <c r="F38" s="86">
        <v>10148</v>
      </c>
      <c r="G38" s="86">
        <v>10148</v>
      </c>
      <c r="H38" s="86">
        <v>10148</v>
      </c>
      <c r="I38" s="86">
        <v>10148</v>
      </c>
      <c r="J38" s="86"/>
      <c r="K38" s="86"/>
      <c r="L38" s="86"/>
      <c r="M38" s="86"/>
      <c r="N38" s="86"/>
      <c r="O38" s="86"/>
      <c r="P38" s="87">
        <f t="shared" ref="P38" si="5">D38+E38+F38+G38+H38+I38+J38+K38+L38+M38+N38+O38</f>
        <v>60888</v>
      </c>
    </row>
    <row r="39" spans="1:20" ht="15.75">
      <c r="A39" s="83"/>
      <c r="B39" s="88" t="s">
        <v>15</v>
      </c>
      <c r="C39" s="89">
        <f>SUM(C38:C38)</f>
        <v>360</v>
      </c>
      <c r="D39" s="90">
        <f>SUM(D38:D38)</f>
        <v>10148</v>
      </c>
      <c r="E39" s="90">
        <f>SUM(E38:E38)</f>
        <v>10148</v>
      </c>
      <c r="F39" s="90">
        <f>SUM(F38:F38)</f>
        <v>10148</v>
      </c>
      <c r="G39" s="90">
        <f>SUM(G38:G38)</f>
        <v>10148</v>
      </c>
      <c r="H39" s="90">
        <f>SUM(H38:H38)</f>
        <v>10148</v>
      </c>
      <c r="I39" s="90">
        <f>SUM(I38:I38)</f>
        <v>10148</v>
      </c>
      <c r="J39" s="90">
        <f>SUM(J38:J38)</f>
        <v>0</v>
      </c>
      <c r="K39" s="90">
        <f>SUM(K38:K38)</f>
        <v>0</v>
      </c>
      <c r="L39" s="90">
        <f>SUM(L38:L38)</f>
        <v>0</v>
      </c>
      <c r="M39" s="90">
        <f>SUM(M38:M38)</f>
        <v>0</v>
      </c>
      <c r="N39" s="90">
        <f>SUM(N38:N38)</f>
        <v>0</v>
      </c>
      <c r="O39" s="90">
        <f>SUM(O38:O38)</f>
        <v>0</v>
      </c>
      <c r="P39" s="91">
        <f>SUM(P38:P38)</f>
        <v>60888</v>
      </c>
    </row>
    <row r="41" spans="1:20" ht="15.75">
      <c r="A41" s="92"/>
      <c r="B41" s="93" t="s">
        <v>183</v>
      </c>
      <c r="C41" s="92"/>
      <c r="D41" s="92"/>
      <c r="E41" s="92"/>
      <c r="F41" s="92"/>
      <c r="G41" s="92"/>
      <c r="H41" s="92"/>
      <c r="I41" s="92"/>
      <c r="J41" s="94" t="s">
        <v>151</v>
      </c>
      <c r="K41" s="92"/>
      <c r="L41" s="94">
        <v>151</v>
      </c>
      <c r="M41" s="92"/>
      <c r="N41" s="92" t="s">
        <v>184</v>
      </c>
    </row>
    <row r="42" spans="1:20">
      <c r="A42" s="95" t="s">
        <v>185</v>
      </c>
      <c r="B42" s="96" t="s">
        <v>186</v>
      </c>
      <c r="C42" s="97" t="s">
        <v>187</v>
      </c>
      <c r="D42" s="97" t="s">
        <v>188</v>
      </c>
      <c r="E42" s="97" t="s">
        <v>189</v>
      </c>
      <c r="F42" s="97" t="s">
        <v>190</v>
      </c>
      <c r="G42" s="97" t="s">
        <v>191</v>
      </c>
      <c r="H42" s="97" t="s">
        <v>192</v>
      </c>
      <c r="I42" s="97" t="s">
        <v>193</v>
      </c>
      <c r="J42" s="97" t="s">
        <v>194</v>
      </c>
      <c r="K42" s="97" t="s">
        <v>195</v>
      </c>
      <c r="L42" s="97" t="s">
        <v>196</v>
      </c>
      <c r="M42" s="97" t="s">
        <v>197</v>
      </c>
      <c r="N42" s="98" t="s">
        <v>198</v>
      </c>
    </row>
    <row r="43" spans="1:20">
      <c r="A43" s="95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8"/>
    </row>
    <row r="44" spans="1:20" ht="15.75">
      <c r="A44" s="100" t="s">
        <v>147</v>
      </c>
      <c r="B44" s="101">
        <v>109</v>
      </c>
      <c r="C44" s="101">
        <v>68</v>
      </c>
      <c r="D44" s="101">
        <v>85.8</v>
      </c>
      <c r="E44" s="101">
        <v>100</v>
      </c>
      <c r="F44" s="101">
        <v>48.2</v>
      </c>
      <c r="G44" s="101">
        <v>72</v>
      </c>
      <c r="H44" s="101">
        <v>74</v>
      </c>
      <c r="I44" s="101">
        <v>107.4</v>
      </c>
      <c r="J44" s="101">
        <v>82.5</v>
      </c>
      <c r="K44" s="101">
        <v>129.1</v>
      </c>
      <c r="L44" s="101">
        <v>90</v>
      </c>
      <c r="M44" s="101">
        <v>100</v>
      </c>
      <c r="N44" s="99">
        <f t="shared" ref="N44" si="6">M44+L44+K44+J44+I44+H44+G44+F44+E44+D44+C44+B44</f>
        <v>1066</v>
      </c>
    </row>
    <row r="45" spans="1:20" ht="15.75">
      <c r="A45" s="102"/>
      <c r="B45" s="103"/>
      <c r="C45" s="104"/>
      <c r="D45" s="103"/>
      <c r="E45" s="103"/>
      <c r="F45" s="103"/>
      <c r="G45" s="103"/>
      <c r="H45" s="103"/>
      <c r="I45" s="103"/>
      <c r="J45" s="103"/>
      <c r="K45" s="105"/>
      <c r="L45" s="106"/>
      <c r="M45" s="106"/>
      <c r="N45" s="107"/>
    </row>
    <row r="46" spans="1:20" ht="15.75">
      <c r="A46" s="92"/>
      <c r="B46" s="108" t="s">
        <v>183</v>
      </c>
      <c r="C46" s="103"/>
      <c r="D46" s="103"/>
      <c r="E46" s="103"/>
      <c r="F46" s="103"/>
      <c r="G46" s="103"/>
      <c r="H46" s="103"/>
      <c r="I46" s="103"/>
      <c r="J46" s="109" t="s">
        <v>199</v>
      </c>
      <c r="K46" s="103"/>
      <c r="L46" s="103"/>
      <c r="M46" s="109">
        <v>151</v>
      </c>
      <c r="N46" s="103" t="s">
        <v>184</v>
      </c>
    </row>
    <row r="47" spans="1:20">
      <c r="A47" s="95" t="s">
        <v>185</v>
      </c>
      <c r="B47" s="96" t="s">
        <v>186</v>
      </c>
      <c r="C47" s="97" t="s">
        <v>187</v>
      </c>
      <c r="D47" s="97" t="s">
        <v>188</v>
      </c>
      <c r="E47" s="97" t="s">
        <v>189</v>
      </c>
      <c r="F47" s="97" t="s">
        <v>190</v>
      </c>
      <c r="G47" s="97" t="s">
        <v>191</v>
      </c>
      <c r="H47" s="97" t="s">
        <v>192</v>
      </c>
      <c r="I47" s="97" t="s">
        <v>193</v>
      </c>
      <c r="J47" s="97" t="s">
        <v>194</v>
      </c>
      <c r="K47" s="97" t="s">
        <v>195</v>
      </c>
      <c r="L47" s="97" t="s">
        <v>196</v>
      </c>
      <c r="M47" s="97" t="s">
        <v>197</v>
      </c>
      <c r="N47" s="98" t="s">
        <v>198</v>
      </c>
    </row>
    <row r="48" spans="1:20">
      <c r="A48" s="95"/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98"/>
    </row>
    <row r="49" spans="1:14" ht="15.75">
      <c r="A49" s="100" t="s">
        <v>147</v>
      </c>
      <c r="B49" s="101">
        <v>181.3</v>
      </c>
      <c r="C49" s="101">
        <v>140.19999999999999</v>
      </c>
      <c r="D49" s="101">
        <v>108.6</v>
      </c>
      <c r="E49" s="101">
        <v>133.1</v>
      </c>
      <c r="F49" s="101">
        <v>95</v>
      </c>
      <c r="G49" s="101">
        <v>94</v>
      </c>
      <c r="H49" s="101">
        <v>91</v>
      </c>
      <c r="I49" s="101">
        <v>100</v>
      </c>
      <c r="J49" s="101">
        <v>128</v>
      </c>
      <c r="K49" s="101">
        <v>157.6</v>
      </c>
      <c r="L49" s="101">
        <v>174.2</v>
      </c>
      <c r="M49" s="101">
        <v>120</v>
      </c>
      <c r="N49" s="99">
        <f t="shared" ref="N49" si="7">M49+L49+K49+J49+I49+H49+G49+F49+E49+D49+C49+B49</f>
        <v>1522.9999999999998</v>
      </c>
    </row>
    <row r="50" spans="1:14" ht="15.7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4"/>
    </row>
    <row r="51" spans="1:14" ht="15.75">
      <c r="A51" s="115"/>
      <c r="B51" s="116" t="s">
        <v>183</v>
      </c>
      <c r="C51" s="117"/>
      <c r="D51" s="117"/>
      <c r="E51" s="117"/>
      <c r="F51" s="117"/>
      <c r="G51" s="117"/>
      <c r="H51" s="117"/>
      <c r="I51" s="118" t="s">
        <v>152</v>
      </c>
      <c r="J51" s="117"/>
      <c r="K51" s="117"/>
      <c r="L51" s="117"/>
      <c r="M51" s="118">
        <v>151</v>
      </c>
      <c r="N51" s="117" t="s">
        <v>184</v>
      </c>
    </row>
    <row r="52" spans="1:14">
      <c r="A52" s="119" t="s">
        <v>185</v>
      </c>
      <c r="B52" s="120" t="s">
        <v>186</v>
      </c>
      <c r="C52" s="121" t="s">
        <v>187</v>
      </c>
      <c r="D52" s="121" t="s">
        <v>188</v>
      </c>
      <c r="E52" s="121" t="s">
        <v>189</v>
      </c>
      <c r="F52" s="121" t="s">
        <v>190</v>
      </c>
      <c r="G52" s="121" t="s">
        <v>191</v>
      </c>
      <c r="H52" s="121" t="s">
        <v>192</v>
      </c>
      <c r="I52" s="121" t="s">
        <v>193</v>
      </c>
      <c r="J52" s="121" t="s">
        <v>194</v>
      </c>
      <c r="K52" s="121" t="s">
        <v>195</v>
      </c>
      <c r="L52" s="121" t="s">
        <v>196</v>
      </c>
      <c r="M52" s="121" t="s">
        <v>197</v>
      </c>
      <c r="N52" s="122" t="s">
        <v>198</v>
      </c>
    </row>
    <row r="53" spans="1:14">
      <c r="A53" s="119"/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2"/>
    </row>
    <row r="54" spans="1:14" ht="15.75">
      <c r="A54" s="100" t="s">
        <v>147</v>
      </c>
      <c r="B54" s="124">
        <v>310.7</v>
      </c>
      <c r="C54" s="124">
        <v>341.6</v>
      </c>
      <c r="D54" s="124">
        <v>345</v>
      </c>
      <c r="E54" s="101">
        <v>213.7</v>
      </c>
      <c r="F54" s="101">
        <v>16.2</v>
      </c>
      <c r="G54" s="101">
        <v>14</v>
      </c>
      <c r="H54" s="101">
        <v>19</v>
      </c>
      <c r="I54" s="101">
        <v>11.2</v>
      </c>
      <c r="J54" s="101">
        <v>15.7</v>
      </c>
      <c r="K54" s="101">
        <v>177.4</v>
      </c>
      <c r="L54" s="101">
        <v>227.4</v>
      </c>
      <c r="M54" s="101">
        <v>335</v>
      </c>
      <c r="N54" s="123">
        <f t="shared" ref="N54" si="8">M54+L54+K54+J54+I54+H54+G54+F54+E54+D54+C54+B54</f>
        <v>2026.9000000000003</v>
      </c>
    </row>
    <row r="55" spans="1:14">
      <c r="A55" s="29"/>
      <c r="B55" s="125" t="s">
        <v>200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</row>
    <row r="56" spans="1:14">
      <c r="A56" s="119" t="s">
        <v>185</v>
      </c>
      <c r="B56" s="120" t="s">
        <v>186</v>
      </c>
      <c r="C56" s="121" t="s">
        <v>187</v>
      </c>
      <c r="D56" s="121" t="s">
        <v>188</v>
      </c>
      <c r="E56" s="121" t="s">
        <v>189</v>
      </c>
      <c r="F56" s="121" t="s">
        <v>190</v>
      </c>
      <c r="G56" s="121" t="s">
        <v>191</v>
      </c>
      <c r="H56" s="121" t="s">
        <v>192</v>
      </c>
      <c r="I56" s="121" t="s">
        <v>193</v>
      </c>
      <c r="J56" s="121" t="s">
        <v>194</v>
      </c>
      <c r="K56" s="121" t="s">
        <v>195</v>
      </c>
      <c r="L56" s="121" t="s">
        <v>196</v>
      </c>
      <c r="M56" s="121" t="s">
        <v>197</v>
      </c>
      <c r="N56" s="122" t="s">
        <v>198</v>
      </c>
    </row>
    <row r="57" spans="1:14">
      <c r="A57" s="119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2"/>
    </row>
    <row r="58" spans="1:14" ht="15.75">
      <c r="A58" s="100" t="s">
        <v>147</v>
      </c>
      <c r="B58" s="127">
        <f>B54+B49+B44</f>
        <v>601</v>
      </c>
      <c r="C58" s="127">
        <f>C54+C49+C44</f>
        <v>549.79999999999995</v>
      </c>
      <c r="D58" s="127">
        <f>D54+D49+D44</f>
        <v>539.4</v>
      </c>
      <c r="E58" s="127">
        <f>E54+E49+E44</f>
        <v>446.79999999999995</v>
      </c>
      <c r="F58" s="127">
        <f>F54+F49+F44</f>
        <v>159.4</v>
      </c>
      <c r="G58" s="127">
        <f>G54+G49+G44</f>
        <v>180</v>
      </c>
      <c r="H58" s="127">
        <f>H54+H49+H44</f>
        <v>184</v>
      </c>
      <c r="I58" s="127">
        <f>I54+I49+I44</f>
        <v>218.60000000000002</v>
      </c>
      <c r="J58" s="127">
        <f>J54+J49+J44</f>
        <v>226.2</v>
      </c>
      <c r="K58" s="127">
        <f>K54+K49+K44</f>
        <v>464.1</v>
      </c>
      <c r="L58" s="127">
        <f>L54+L49+L44</f>
        <v>491.6</v>
      </c>
      <c r="M58" s="127">
        <f>M54+M49+M44</f>
        <v>555</v>
      </c>
      <c r="N58" s="128">
        <f t="shared" ref="N58" si="9">SUM(B58:M58)</f>
        <v>4615.8999999999996</v>
      </c>
    </row>
  </sheetData>
  <mergeCells count="75">
    <mergeCell ref="N56:N57"/>
    <mergeCell ref="H56:H57"/>
    <mergeCell ref="I56:I57"/>
    <mergeCell ref="J56:J57"/>
    <mergeCell ref="K56:K57"/>
    <mergeCell ref="L56:L57"/>
    <mergeCell ref="M56:M57"/>
    <mergeCell ref="L52:L53"/>
    <mergeCell ref="M52:M53"/>
    <mergeCell ref="N52:N53"/>
    <mergeCell ref="A56:A57"/>
    <mergeCell ref="B56:B57"/>
    <mergeCell ref="C56:C57"/>
    <mergeCell ref="D56:D57"/>
    <mergeCell ref="E56:E57"/>
    <mergeCell ref="F56:F57"/>
    <mergeCell ref="G56:G57"/>
    <mergeCell ref="F52:F53"/>
    <mergeCell ref="G52:G53"/>
    <mergeCell ref="H52:H53"/>
    <mergeCell ref="I52:I53"/>
    <mergeCell ref="J52:J53"/>
    <mergeCell ref="K52:K53"/>
    <mergeCell ref="J47:J48"/>
    <mergeCell ref="K47:K48"/>
    <mergeCell ref="L47:L48"/>
    <mergeCell ref="M47:M48"/>
    <mergeCell ref="N47:N48"/>
    <mergeCell ref="A52:A53"/>
    <mergeCell ref="B52:B53"/>
    <mergeCell ref="C52:C53"/>
    <mergeCell ref="D52:D53"/>
    <mergeCell ref="E52:E53"/>
    <mergeCell ref="N42:N43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H42:H43"/>
    <mergeCell ref="I42:I43"/>
    <mergeCell ref="J42:J43"/>
    <mergeCell ref="K42:K43"/>
    <mergeCell ref="L42:L43"/>
    <mergeCell ref="M42:M43"/>
    <mergeCell ref="A30:T30"/>
    <mergeCell ref="A35:D35"/>
    <mergeCell ref="B36:D36"/>
    <mergeCell ref="A42:A43"/>
    <mergeCell ref="B42:B43"/>
    <mergeCell ref="C42:C43"/>
    <mergeCell ref="D42:D43"/>
    <mergeCell ref="E42:E43"/>
    <mergeCell ref="F42:F43"/>
    <mergeCell ref="G42:G43"/>
    <mergeCell ref="A23:F23"/>
    <mergeCell ref="A25:A26"/>
    <mergeCell ref="B25:B26"/>
    <mergeCell ref="C25:C26"/>
    <mergeCell ref="D25:D26"/>
    <mergeCell ref="E25:E26"/>
    <mergeCell ref="F25:F26"/>
    <mergeCell ref="A14:B14"/>
    <mergeCell ref="A16:G16"/>
    <mergeCell ref="C17:G17"/>
    <mergeCell ref="A18:A19"/>
    <mergeCell ref="B18:B19"/>
    <mergeCell ref="C18:C19"/>
    <mergeCell ref="D18:D19"/>
    <mergeCell ref="E18:E19"/>
    <mergeCell ref="G18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V32"/>
  <sheetViews>
    <sheetView workbookViewId="0">
      <selection activeCell="Y22" sqref="Y22"/>
    </sheetView>
  </sheetViews>
  <sheetFormatPr defaultRowHeight="15"/>
  <sheetData>
    <row r="2" spans="1:15">
      <c r="A2" s="1"/>
      <c r="B2" s="2"/>
      <c r="C2" s="2"/>
      <c r="D2" s="2"/>
      <c r="E2" s="2" t="s">
        <v>0</v>
      </c>
      <c r="F2" s="2"/>
      <c r="G2" s="2" t="s">
        <v>201</v>
      </c>
      <c r="H2" s="2"/>
      <c r="I2" s="2"/>
      <c r="J2" s="1"/>
      <c r="K2" s="1"/>
      <c r="L2" s="1"/>
      <c r="M2" s="1"/>
      <c r="N2" s="1"/>
      <c r="O2" s="3"/>
    </row>
    <row r="3" spans="1:1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7" t="s">
        <v>9</v>
      </c>
      <c r="J3" s="6" t="s">
        <v>10</v>
      </c>
      <c r="K3" s="6" t="s">
        <v>11</v>
      </c>
      <c r="L3" s="5" t="s">
        <v>12</v>
      </c>
      <c r="M3" s="5" t="s">
        <v>13</v>
      </c>
      <c r="N3" s="5" t="s">
        <v>14</v>
      </c>
      <c r="O3" s="8" t="s">
        <v>15</v>
      </c>
    </row>
    <row r="4" spans="1:15">
      <c r="A4" s="9">
        <v>111</v>
      </c>
      <c r="B4" s="10" t="s">
        <v>16</v>
      </c>
      <c r="C4" s="11">
        <v>5583</v>
      </c>
      <c r="D4" s="11">
        <v>5583</v>
      </c>
      <c r="E4" s="11">
        <v>5583</v>
      </c>
      <c r="F4" s="11">
        <v>5583</v>
      </c>
      <c r="G4" s="11">
        <v>6978</v>
      </c>
      <c r="H4" s="11">
        <v>6978</v>
      </c>
      <c r="I4" s="11">
        <v>5383</v>
      </c>
      <c r="J4" s="11">
        <v>5347</v>
      </c>
      <c r="K4" s="11">
        <v>5419</v>
      </c>
      <c r="L4" s="11">
        <v>5583</v>
      </c>
      <c r="M4" s="11">
        <v>5583</v>
      </c>
      <c r="N4" s="11">
        <v>5583</v>
      </c>
      <c r="O4" s="12">
        <f>SUM(C4:N4)</f>
        <v>69186</v>
      </c>
    </row>
    <row r="5" spans="1:15">
      <c r="A5" s="9">
        <v>113</v>
      </c>
      <c r="B5" s="10" t="s">
        <v>17</v>
      </c>
      <c r="C5" s="13"/>
      <c r="D5" s="13"/>
      <c r="E5" s="13"/>
      <c r="F5" s="13"/>
      <c r="G5" s="13">
        <v>1600</v>
      </c>
      <c r="H5" s="13">
        <v>1600</v>
      </c>
      <c r="I5" s="13"/>
      <c r="J5" s="13"/>
      <c r="K5" s="13"/>
      <c r="L5" s="13"/>
      <c r="M5" s="13"/>
      <c r="N5" s="13"/>
      <c r="O5" s="12">
        <f t="shared" ref="O5:O14" si="0">SUM(C5:N5)</f>
        <v>3200</v>
      </c>
    </row>
    <row r="6" spans="1:15">
      <c r="A6" s="9">
        <v>121</v>
      </c>
      <c r="B6" s="10" t="s">
        <v>18</v>
      </c>
      <c r="C6" s="11">
        <v>301</v>
      </c>
      <c r="D6" s="11">
        <v>301</v>
      </c>
      <c r="E6" s="11">
        <v>301</v>
      </c>
      <c r="F6" s="11">
        <v>301</v>
      </c>
      <c r="G6" s="11">
        <v>377</v>
      </c>
      <c r="H6" s="11">
        <v>377</v>
      </c>
      <c r="I6" s="11">
        <v>291</v>
      </c>
      <c r="J6" s="11">
        <v>289</v>
      </c>
      <c r="K6" s="11">
        <v>293</v>
      </c>
      <c r="L6" s="11">
        <v>301</v>
      </c>
      <c r="M6" s="11">
        <v>301</v>
      </c>
      <c r="N6" s="11">
        <v>301</v>
      </c>
      <c r="O6" s="12">
        <f t="shared" si="0"/>
        <v>3734</v>
      </c>
    </row>
    <row r="7" spans="1:15">
      <c r="A7" s="9">
        <v>122</v>
      </c>
      <c r="B7" s="10" t="s">
        <v>19</v>
      </c>
      <c r="C7" s="11">
        <v>251</v>
      </c>
      <c r="D7" s="11">
        <v>251</v>
      </c>
      <c r="E7" s="11">
        <v>251</v>
      </c>
      <c r="F7" s="11">
        <v>251</v>
      </c>
      <c r="G7" s="11">
        <v>323</v>
      </c>
      <c r="H7" s="11">
        <v>323</v>
      </c>
      <c r="I7" s="11">
        <v>242</v>
      </c>
      <c r="J7" s="11">
        <v>241</v>
      </c>
      <c r="K7" s="11">
        <v>244</v>
      </c>
      <c r="L7" s="11">
        <v>251</v>
      </c>
      <c r="M7" s="11">
        <v>251</v>
      </c>
      <c r="N7" s="11">
        <v>251</v>
      </c>
      <c r="O7" s="12">
        <f t="shared" si="0"/>
        <v>3130</v>
      </c>
    </row>
    <row r="8" spans="1:15">
      <c r="A8" s="9">
        <v>124</v>
      </c>
      <c r="B8" s="10" t="s">
        <v>20</v>
      </c>
      <c r="C8" s="11">
        <v>56</v>
      </c>
      <c r="D8" s="11">
        <v>56</v>
      </c>
      <c r="E8" s="11">
        <v>56</v>
      </c>
      <c r="F8" s="11">
        <v>56</v>
      </c>
      <c r="G8" s="11">
        <v>72</v>
      </c>
      <c r="H8" s="11">
        <v>72</v>
      </c>
      <c r="I8" s="11">
        <v>54</v>
      </c>
      <c r="J8" s="11">
        <v>53</v>
      </c>
      <c r="K8" s="11">
        <v>54</v>
      </c>
      <c r="L8" s="11">
        <v>56</v>
      </c>
      <c r="M8" s="11">
        <v>56</v>
      </c>
      <c r="N8" s="11">
        <v>56</v>
      </c>
      <c r="O8" s="12">
        <f t="shared" si="0"/>
        <v>697</v>
      </c>
    </row>
    <row r="9" spans="1:15">
      <c r="A9" s="9">
        <v>141</v>
      </c>
      <c r="B9" s="10" t="s">
        <v>21</v>
      </c>
      <c r="C9" s="14">
        <v>360</v>
      </c>
      <c r="D9" s="14">
        <v>360</v>
      </c>
      <c r="E9" s="14">
        <v>360</v>
      </c>
      <c r="F9" s="14">
        <v>360</v>
      </c>
      <c r="G9" s="14">
        <v>360</v>
      </c>
      <c r="H9" s="14">
        <v>360</v>
      </c>
      <c r="I9" s="14">
        <v>360</v>
      </c>
      <c r="J9" s="14">
        <v>360</v>
      </c>
      <c r="K9" s="14">
        <v>360</v>
      </c>
      <c r="L9" s="14">
        <v>360</v>
      </c>
      <c r="M9" s="14">
        <v>360</v>
      </c>
      <c r="N9" s="14">
        <v>360</v>
      </c>
      <c r="O9" s="12">
        <f t="shared" si="0"/>
        <v>4320</v>
      </c>
    </row>
    <row r="10" spans="1:15">
      <c r="A10" s="9">
        <v>142</v>
      </c>
      <c r="B10" s="10" t="s">
        <v>22</v>
      </c>
      <c r="C10" s="11"/>
      <c r="D10" s="11">
        <v>150</v>
      </c>
      <c r="E10" s="11"/>
      <c r="F10" s="11"/>
      <c r="G10" s="11"/>
      <c r="H10" s="11">
        <v>150</v>
      </c>
      <c r="I10" s="11"/>
      <c r="J10" s="11"/>
      <c r="K10" s="11"/>
      <c r="L10" s="11"/>
      <c r="M10" s="11"/>
      <c r="N10" s="11"/>
      <c r="O10" s="12">
        <f t="shared" si="0"/>
        <v>300</v>
      </c>
    </row>
    <row r="11" spans="1:15">
      <c r="A11" s="9">
        <v>149</v>
      </c>
      <c r="B11" s="10" t="s">
        <v>23</v>
      </c>
      <c r="C11" s="11"/>
      <c r="D11" s="11">
        <v>275</v>
      </c>
      <c r="E11" s="15"/>
      <c r="F11" s="16"/>
      <c r="G11" s="15"/>
      <c r="H11" s="15"/>
      <c r="I11" s="15"/>
      <c r="J11" s="16">
        <v>275</v>
      </c>
      <c r="K11" s="16"/>
      <c r="L11" s="11"/>
      <c r="M11" s="11"/>
      <c r="N11" s="11"/>
      <c r="O11" s="12">
        <f t="shared" si="0"/>
        <v>550</v>
      </c>
    </row>
    <row r="12" spans="1:15">
      <c r="A12" s="9">
        <v>151</v>
      </c>
      <c r="B12" s="10" t="s">
        <v>24</v>
      </c>
      <c r="C12" s="17">
        <v>600</v>
      </c>
      <c r="D12" s="17">
        <v>580</v>
      </c>
      <c r="E12" s="17">
        <v>550</v>
      </c>
      <c r="F12" s="17">
        <v>470</v>
      </c>
      <c r="G12" s="17">
        <v>298</v>
      </c>
      <c r="H12" s="17">
        <v>298</v>
      </c>
      <c r="I12" s="17">
        <v>298</v>
      </c>
      <c r="J12" s="17">
        <v>298</v>
      </c>
      <c r="K12" s="17">
        <v>298</v>
      </c>
      <c r="L12" s="17">
        <v>560</v>
      </c>
      <c r="M12" s="17">
        <v>580</v>
      </c>
      <c r="N12" s="17">
        <v>613</v>
      </c>
      <c r="O12" s="12">
        <f t="shared" si="0"/>
        <v>5443</v>
      </c>
    </row>
    <row r="13" spans="1:15">
      <c r="A13" s="9">
        <v>152</v>
      </c>
      <c r="B13" s="10" t="s">
        <v>25</v>
      </c>
      <c r="C13" s="11">
        <v>20</v>
      </c>
      <c r="D13" s="11">
        <v>20</v>
      </c>
      <c r="E13" s="11">
        <v>20</v>
      </c>
      <c r="F13" s="11">
        <v>20</v>
      </c>
      <c r="G13" s="11">
        <v>20</v>
      </c>
      <c r="H13" s="11">
        <v>20</v>
      </c>
      <c r="I13" s="11">
        <v>20</v>
      </c>
      <c r="J13" s="11">
        <v>20</v>
      </c>
      <c r="K13" s="11">
        <v>20</v>
      </c>
      <c r="L13" s="11">
        <v>20</v>
      </c>
      <c r="M13" s="11">
        <v>20</v>
      </c>
      <c r="N13" s="11">
        <v>20</v>
      </c>
      <c r="O13" s="12">
        <f t="shared" si="0"/>
        <v>240</v>
      </c>
    </row>
    <row r="14" spans="1:15">
      <c r="A14" s="9">
        <v>159</v>
      </c>
      <c r="B14" s="10" t="s">
        <v>26</v>
      </c>
      <c r="C14" s="16"/>
      <c r="D14" s="16">
        <v>778</v>
      </c>
      <c r="E14" s="16">
        <v>418</v>
      </c>
      <c r="F14" s="16">
        <v>286</v>
      </c>
      <c r="G14" s="16">
        <v>560</v>
      </c>
      <c r="H14" s="16">
        <v>276</v>
      </c>
      <c r="I14" s="16">
        <v>459</v>
      </c>
      <c r="J14" s="16">
        <v>112</v>
      </c>
      <c r="K14" s="16">
        <v>245</v>
      </c>
      <c r="L14" s="16">
        <v>144</v>
      </c>
      <c r="M14" s="16"/>
      <c r="N14" s="16"/>
      <c r="O14" s="12">
        <f t="shared" si="0"/>
        <v>3278</v>
      </c>
    </row>
    <row r="15" spans="1:15">
      <c r="A15" s="32" t="s">
        <v>27</v>
      </c>
      <c r="B15" s="33"/>
      <c r="C15" s="18">
        <f t="shared" ref="C15:M15" si="1">SUM(C4:C14)</f>
        <v>7171</v>
      </c>
      <c r="D15" s="18">
        <f t="shared" si="1"/>
        <v>8354</v>
      </c>
      <c r="E15" s="18">
        <f t="shared" si="1"/>
        <v>7539</v>
      </c>
      <c r="F15" s="18">
        <f t="shared" si="1"/>
        <v>7327</v>
      </c>
      <c r="G15" s="18">
        <f t="shared" si="1"/>
        <v>10588</v>
      </c>
      <c r="H15" s="18">
        <f t="shared" si="1"/>
        <v>10454</v>
      </c>
      <c r="I15" s="18">
        <f t="shared" si="1"/>
        <v>7107</v>
      </c>
      <c r="J15" s="18">
        <f t="shared" si="1"/>
        <v>6995</v>
      </c>
      <c r="K15" s="18">
        <f t="shared" si="1"/>
        <v>6933</v>
      </c>
      <c r="L15" s="18">
        <f t="shared" si="1"/>
        <v>7275</v>
      </c>
      <c r="M15" s="18">
        <f t="shared" si="1"/>
        <v>7151</v>
      </c>
      <c r="N15" s="18">
        <f>SUM(N4:N14)</f>
        <v>7184</v>
      </c>
      <c r="O15" s="19">
        <f>SUM(C15:N15)</f>
        <v>94078</v>
      </c>
    </row>
    <row r="18" spans="1:22">
      <c r="D18" s="129" t="s">
        <v>202</v>
      </c>
      <c r="E18" s="129"/>
    </row>
    <row r="19" spans="1:22">
      <c r="A19" s="35"/>
      <c r="B19" s="35"/>
      <c r="C19" s="130"/>
      <c r="D19" s="130"/>
      <c r="E19" s="130"/>
    </row>
    <row r="20" spans="1:22" ht="25.5">
      <c r="A20" s="131" t="s">
        <v>141</v>
      </c>
      <c r="B20" s="132" t="s">
        <v>142</v>
      </c>
      <c r="C20" s="132" t="s">
        <v>143</v>
      </c>
      <c r="D20" s="133" t="s">
        <v>144</v>
      </c>
      <c r="E20" s="131" t="s">
        <v>15</v>
      </c>
    </row>
    <row r="21" spans="1:22">
      <c r="A21" s="131"/>
      <c r="B21" s="132"/>
      <c r="C21" s="132"/>
      <c r="D21" s="133"/>
      <c r="E21" s="131"/>
    </row>
    <row r="22" spans="1:22">
      <c r="A22" s="45" t="s">
        <v>147</v>
      </c>
      <c r="B22" s="46">
        <v>18</v>
      </c>
      <c r="C22" s="47">
        <v>150</v>
      </c>
      <c r="D22" s="48">
        <v>400</v>
      </c>
      <c r="E22" s="49">
        <f t="shared" ref="E22" si="2">SUM(C22:D22)</f>
        <v>550</v>
      </c>
    </row>
    <row r="23" spans="1:22">
      <c r="A23" s="134"/>
      <c r="B23" s="135"/>
      <c r="C23" s="136"/>
      <c r="D23" s="137"/>
      <c r="E23" s="138"/>
    </row>
    <row r="24" spans="1:22">
      <c r="A24" s="134"/>
      <c r="B24" s="52" t="s">
        <v>203</v>
      </c>
      <c r="C24" s="52"/>
      <c r="D24" s="52"/>
      <c r="E24" s="52"/>
      <c r="F24" s="52"/>
      <c r="G24" s="52"/>
    </row>
    <row r="25" spans="1:22" ht="25.5">
      <c r="A25" s="131" t="s">
        <v>141</v>
      </c>
      <c r="B25" s="132" t="s">
        <v>142</v>
      </c>
      <c r="C25" s="132" t="s">
        <v>150</v>
      </c>
      <c r="D25" s="133" t="s">
        <v>151</v>
      </c>
      <c r="E25" s="139" t="s">
        <v>152</v>
      </c>
      <c r="F25" s="139" t="s">
        <v>153</v>
      </c>
    </row>
    <row r="26" spans="1:22">
      <c r="A26" s="131"/>
      <c r="B26" s="132"/>
      <c r="C26" s="132"/>
      <c r="D26" s="133"/>
      <c r="E26" s="139"/>
      <c r="F26" s="139"/>
    </row>
    <row r="27" spans="1:22">
      <c r="A27" s="55" t="s">
        <v>147</v>
      </c>
      <c r="B27" s="46">
        <v>18</v>
      </c>
      <c r="C27" s="56">
        <v>1650</v>
      </c>
      <c r="D27" s="57">
        <v>1593</v>
      </c>
      <c r="E27" s="58">
        <v>2200</v>
      </c>
      <c r="F27" s="58">
        <f t="shared" ref="F27" si="3">E27+D27+C27</f>
        <v>5443</v>
      </c>
    </row>
    <row r="30" spans="1:22">
      <c r="B30" s="60" t="s">
        <v>204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2" ht="72">
      <c r="A31" s="61" t="s">
        <v>141</v>
      </c>
      <c r="B31" s="61" t="s">
        <v>155</v>
      </c>
      <c r="C31" s="62" t="s">
        <v>156</v>
      </c>
      <c r="D31" s="62" t="s">
        <v>157</v>
      </c>
      <c r="E31" s="62" t="s">
        <v>158</v>
      </c>
      <c r="F31" s="62" t="s">
        <v>159</v>
      </c>
      <c r="G31" s="62" t="s">
        <v>160</v>
      </c>
      <c r="H31" s="63" t="s">
        <v>161</v>
      </c>
      <c r="I31" s="63" t="s">
        <v>162</v>
      </c>
      <c r="J31" s="64" t="s">
        <v>163</v>
      </c>
      <c r="K31" s="63" t="s">
        <v>164</v>
      </c>
      <c r="L31" s="63" t="s">
        <v>165</v>
      </c>
      <c r="M31" s="63" t="s">
        <v>166</v>
      </c>
      <c r="N31" s="63" t="s">
        <v>167</v>
      </c>
      <c r="O31" s="63" t="s">
        <v>168</v>
      </c>
      <c r="P31" s="63" t="s">
        <v>205</v>
      </c>
      <c r="Q31" s="63" t="s">
        <v>169</v>
      </c>
      <c r="R31" s="63" t="s">
        <v>170</v>
      </c>
      <c r="S31" s="63" t="s">
        <v>171</v>
      </c>
      <c r="T31" s="63" t="s">
        <v>172</v>
      </c>
      <c r="U31" s="65" t="s">
        <v>173</v>
      </c>
    </row>
    <row r="32" spans="1:22">
      <c r="A32" s="66" t="s">
        <v>174</v>
      </c>
      <c r="B32" s="67">
        <v>30</v>
      </c>
      <c r="C32" s="68">
        <v>120</v>
      </c>
      <c r="D32" s="69">
        <v>30</v>
      </c>
      <c r="E32" s="68">
        <v>220</v>
      </c>
      <c r="F32" s="69">
        <v>110</v>
      </c>
      <c r="G32" s="70">
        <v>300</v>
      </c>
      <c r="H32" s="71">
        <v>350</v>
      </c>
      <c r="I32" s="72">
        <v>66</v>
      </c>
      <c r="J32" s="72">
        <v>200</v>
      </c>
      <c r="K32" s="68">
        <v>465</v>
      </c>
      <c r="L32" s="68">
        <v>82</v>
      </c>
      <c r="M32" s="72">
        <v>60</v>
      </c>
      <c r="N32" s="72">
        <v>50</v>
      </c>
      <c r="O32" s="72">
        <v>113</v>
      </c>
      <c r="P32" s="72">
        <v>200</v>
      </c>
      <c r="Q32" s="72">
        <v>100</v>
      </c>
      <c r="R32" s="72">
        <v>60</v>
      </c>
      <c r="S32" s="72"/>
      <c r="T32" s="72">
        <v>722</v>
      </c>
      <c r="U32" s="69">
        <f t="shared" ref="U32" si="4">SUM(B32:T32)</f>
        <v>3278</v>
      </c>
    </row>
  </sheetData>
  <mergeCells count="3">
    <mergeCell ref="A15:B15"/>
    <mergeCell ref="B24:G24"/>
    <mergeCell ref="B30:V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работники</vt:lpstr>
      <vt:lpstr>план2019</vt:lpstr>
      <vt:lpstr>план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2019-02-22T11:12:36Z</dcterms:modified>
</cp:coreProperties>
</file>